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DIO'!$A$1:$I$27</definedName>
    <definedName name="_xlnm.Print_Area" localSheetId="1">'PLAN PRIHODA'!$A$1:$I$56</definedName>
    <definedName name="_xlnm.Print_Area" localSheetId="2">'PLAN RASHODA I IZDATAKA'!$A$1:$M$180</definedName>
  </definedNames>
  <calcPr fullCalcOnLoad="1"/>
</workbook>
</file>

<file path=xl/sharedStrings.xml><?xml version="1.0" encoding="utf-8"?>
<sst xmlns="http://schemas.openxmlformats.org/spreadsheetml/2006/main" count="295" uniqueCount="145">
  <si>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</si>
  <si>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</si>
  <si>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</si>
  <si>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</si>
  <si>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</si>
  <si>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</si>
  <si>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</si>
  <si>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</si>
  <si>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</si>
  <si>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</si>
  <si>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</si>
  <si>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</si>
  <si>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</si>
  <si>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</si>
  <si>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</si>
  <si>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</si>
  <si>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</si>
  <si>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</si>
  <si>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</si>
  <si>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</si>
  <si>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</si>
  <si>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</si>
  <si>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</si>
  <si>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</si>
  <si>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</si>
  <si>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</si>
  <si>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</si>
  <si>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</si>
  <si>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</si>
  <si>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</si>
  <si>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</si>
  <si>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</si>
  <si>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</si>
  <si>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</si>
  <si>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</si>
  <si>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</si>
  <si>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</si>
  <si>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OŠ KOPRIVNIČKI BREGI</t>
  </si>
  <si>
    <t>Ukupno Rashodi/Izdaci</t>
  </si>
  <si>
    <t>A100052</t>
  </si>
  <si>
    <t>Izvor 5.</t>
  </si>
  <si>
    <t>Izvor 5.4.</t>
  </si>
  <si>
    <t>Pomoć izravnanja za decentralizirane funkcije</t>
  </si>
  <si>
    <t>Rashodi za dodatna ulaganja na nefinancijskoj imovini</t>
  </si>
  <si>
    <t>Opremanje OŠ</t>
  </si>
  <si>
    <t>Županijski proračun - zakonski standard</t>
  </si>
  <si>
    <t>Županijski proračun - iznad standarda</t>
  </si>
  <si>
    <t>Ostali nespomenuti prihodi</t>
  </si>
  <si>
    <t>Županijske javne potrebe u osnovnom školstvu</t>
  </si>
  <si>
    <t xml:space="preserve">Izvor 1. </t>
  </si>
  <si>
    <t>Izvor 1.1.</t>
  </si>
  <si>
    <t>Namjenski prihodi</t>
  </si>
  <si>
    <t>Dodatna ulaganja na građevinskim objektima</t>
  </si>
  <si>
    <t>Rashodi/Izdaci (3)</t>
  </si>
  <si>
    <t>Rashodi/Izdaci (4)</t>
  </si>
  <si>
    <t>Sastavila:</t>
  </si>
  <si>
    <t>M.P.</t>
  </si>
  <si>
    <t>Karolina Vidović, ravnateljica</t>
  </si>
  <si>
    <t>Odobrila:</t>
  </si>
  <si>
    <t>_____________________________</t>
  </si>
  <si>
    <t>______________________</t>
  </si>
  <si>
    <t>Izvor 5.5.</t>
  </si>
  <si>
    <t>Izvor 3.</t>
  </si>
  <si>
    <t>Izvor 3.1.</t>
  </si>
  <si>
    <t>Vlastiti prihodi - proračunski korisnici</t>
  </si>
  <si>
    <t>Pomoći iz proračuna - proračunski korisnici</t>
  </si>
  <si>
    <t>Općinski proračun - pomoći</t>
  </si>
  <si>
    <t>Izvor 5.6.</t>
  </si>
  <si>
    <t>Pomoći iz proračuna - EU Županija</t>
  </si>
  <si>
    <t>Tekuće donacije - PK</t>
  </si>
  <si>
    <t>Izvor 4.5.</t>
  </si>
  <si>
    <t>Prihodi od naknade šteta s osnova osiguranja - PK</t>
  </si>
  <si>
    <t>Pomoći iz proračuna</t>
  </si>
  <si>
    <t>Pomoći iz poračuna</t>
  </si>
  <si>
    <t>Državni proračun</t>
  </si>
  <si>
    <t>.</t>
  </si>
  <si>
    <t>_________________________</t>
  </si>
  <si>
    <t>Melanie Bunić, računovođa</t>
  </si>
  <si>
    <t>Prihod od poreza za redovnu djelatnost</t>
  </si>
  <si>
    <t>K100029</t>
  </si>
  <si>
    <t>Rashodi za nabavu proizvedene dugotrajne imovine</t>
  </si>
  <si>
    <t>RASHODI</t>
  </si>
  <si>
    <t>Knjige</t>
  </si>
  <si>
    <t>2019.</t>
  </si>
  <si>
    <t>Ukupno prihodi i primici za 2019.</t>
  </si>
  <si>
    <t>Kapitalne donacija - proračunski korisnici - Izvješća</t>
  </si>
  <si>
    <t>T100067</t>
  </si>
  <si>
    <t>Prilika za sve 3</t>
  </si>
  <si>
    <t>Pomoći iz proračuna - sufinanciranje PK</t>
  </si>
  <si>
    <t>T100069</t>
  </si>
  <si>
    <t>Školska shema</t>
  </si>
  <si>
    <t>PROJEKCIJA PLANA ZA 2020.</t>
  </si>
  <si>
    <t>2020.</t>
  </si>
  <si>
    <t>Ukupno prihodi i primici za 2020.</t>
  </si>
  <si>
    <t>UKUPAN DONOS VIŠKA/MANJKA IZ PRETHODNE(IH) GODINE</t>
  </si>
  <si>
    <t>VIŠAK/MANJAK IZ PRETHODNE(IH) GODINE KOJI ĆE SE POKRITI/RASPOREDITI</t>
  </si>
  <si>
    <t>URBROJ: 2137-76-01-18-1</t>
  </si>
  <si>
    <t>Osnovne škole - Ministarstvo</t>
  </si>
  <si>
    <t>A100036</t>
  </si>
  <si>
    <t>T100080</t>
  </si>
  <si>
    <t>Svi u školu, svi pri stolu 3</t>
  </si>
  <si>
    <t>PLAN PRIHODA I PRIMITAKA</t>
  </si>
  <si>
    <t>FINANCIJSKI PLAN OŠ KOPRIVNIČKI BREGI  ZA 2019. I                                                                                                                                                PROJEKCIJA PLANA ZA  2020. I 2021. GODINU</t>
  </si>
  <si>
    <t>PLAN RASHODA I IZDATAKA</t>
  </si>
  <si>
    <t>Dodatna ulaganja u OŠ - proračunski korisnici</t>
  </si>
  <si>
    <t>Pomoći izravnanja za decentralizirane funkcije</t>
  </si>
  <si>
    <t>Opremanje OŠ - proračunski korisnici</t>
  </si>
  <si>
    <t>P1071</t>
  </si>
  <si>
    <t>Program osnovnog školstva - zakonski standard</t>
  </si>
  <si>
    <t>Odgojnoobrazovno i administrativni rashodi - proračunski korisnici</t>
  </si>
  <si>
    <t>Izvor 9.1.</t>
  </si>
  <si>
    <t>Izvor 9.</t>
  </si>
  <si>
    <t>Škole-Ministarstvo, HZZO</t>
  </si>
  <si>
    <t>Ministarstvo</t>
  </si>
  <si>
    <t>A100183</t>
  </si>
  <si>
    <t>Prihodi od poreza za redovnu djelatnost</t>
  </si>
  <si>
    <t>Prihodi za posebne namjene</t>
  </si>
  <si>
    <t xml:space="preserve">Pomoći  </t>
  </si>
  <si>
    <t>K100030</t>
  </si>
  <si>
    <t>Dodatna ulaganja OŠ</t>
  </si>
  <si>
    <t>Pomoći - proračunski korisnici</t>
  </si>
  <si>
    <t>Izvor 6.3.</t>
  </si>
  <si>
    <t>Izvor 6.</t>
  </si>
  <si>
    <t xml:space="preserve">Izvor 6.  </t>
  </si>
  <si>
    <t>Izvor 7.3.</t>
  </si>
  <si>
    <t xml:space="preserve">Izvor 7. </t>
  </si>
  <si>
    <t>Prihodi od prodaje imovine i naknade s naslova osiguranja</t>
  </si>
  <si>
    <t>P1074</t>
  </si>
  <si>
    <t>EU Projekti</t>
  </si>
  <si>
    <t xml:space="preserve">Izvor 5. </t>
  </si>
  <si>
    <t xml:space="preserve">Pomoći   </t>
  </si>
  <si>
    <t>U Koprivničkim Bregima, 18.12.2018.</t>
  </si>
  <si>
    <t>2021.</t>
  </si>
  <si>
    <t>Ukupno prihodi i primici za 2021.</t>
  </si>
  <si>
    <t>Prijedlog plana 
za 2019.</t>
  </si>
  <si>
    <t>Projekcija plana
za 2020.</t>
  </si>
  <si>
    <t>Projekcija plana 
za 2021.</t>
  </si>
  <si>
    <t>UKUPNO 2019.</t>
  </si>
  <si>
    <t>PROJEKCIJA PLANA ZA 2021.</t>
  </si>
  <si>
    <t>P1073</t>
  </si>
  <si>
    <t>K100125</t>
  </si>
  <si>
    <t>K100126</t>
  </si>
  <si>
    <t>Dodatni programi iznad zakonskog standarda - proračunski korisnici</t>
  </si>
  <si>
    <t>Ostali nespomenuti prihodi - proračunski korisnici</t>
  </si>
  <si>
    <t>KLASA: 400-02/18-01/00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</si>
</sst>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"/>
    <numFmt numFmtId="179" formatCode="0.0"/>
    <numFmt numFmtId="180" formatCode="0.0000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6" xfId="0" applyFont="1" applyBorder="1" applyAlignment="1" quotePrefix="1">
      <alignment horizontal="left" vertical="center" wrapText="1"/>
    </xf>
    <xf numFmtId="0" fontId="27" fillId="0" borderId="36" xfId="0" applyFont="1" applyBorder="1" applyAlignment="1" quotePrefix="1">
      <alignment horizontal="center" vertical="center" wrapText="1"/>
    </xf>
    <xf numFmtId="0" fontId="24" fillId="0" borderId="3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7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center" wrapText="1"/>
    </xf>
    <xf numFmtId="0" fontId="31" fillId="0" borderId="36" xfId="0" applyNumberFormat="1" applyFont="1" applyFill="1" applyBorder="1" applyAlignment="1" applyProtection="1" quotePrefix="1">
      <alignment horizontal="left"/>
      <protection/>
    </xf>
    <xf numFmtId="0" fontId="24" fillId="0" borderId="38" xfId="0" applyNumberFormat="1" applyFont="1" applyFill="1" applyBorder="1" applyAlignment="1" applyProtection="1">
      <alignment horizontal="center" wrapText="1"/>
      <protection/>
    </xf>
    <xf numFmtId="0" fontId="24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0" applyFont="1" applyBorder="1" applyAlignment="1">
      <alignment horizontal="center" vertical="center" wrapText="1"/>
    </xf>
    <xf numFmtId="0" fontId="21" fillId="0" borderId="36" xfId="0" applyNumberFormat="1" applyFont="1" applyFill="1" applyBorder="1" applyAlignment="1" applyProtection="1">
      <alignment/>
      <protection/>
    </xf>
    <xf numFmtId="3" fontId="31" fillId="0" borderId="38" xfId="0" applyNumberFormat="1" applyFont="1" applyBorder="1" applyAlignment="1">
      <alignment horizontal="right"/>
    </xf>
    <xf numFmtId="3" fontId="31" fillId="0" borderId="38" xfId="0" applyNumberFormat="1" applyFont="1" applyFill="1" applyBorder="1" applyAlignment="1" applyProtection="1">
      <alignment horizontal="right"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3" fontId="31" fillId="0" borderId="37" xfId="0" applyNumberFormat="1" applyFont="1" applyBorder="1" applyAlignment="1">
      <alignment horizontal="right"/>
    </xf>
    <xf numFmtId="0" fontId="31" fillId="0" borderId="36" xfId="0" applyFont="1" applyBorder="1" applyAlignment="1" quotePrefix="1">
      <alignment horizontal="left"/>
    </xf>
    <xf numFmtId="0" fontId="31" fillId="0" borderId="36" xfId="0" applyNumberFormat="1" applyFont="1" applyFill="1" applyBorder="1" applyAlignment="1" applyProtection="1">
      <alignment wrapText="1"/>
      <protection/>
    </xf>
    <xf numFmtId="0" fontId="33" fillId="0" borderId="36" xfId="0" applyNumberFormat="1" applyFont="1" applyFill="1" applyBorder="1" applyAlignment="1" applyProtection="1">
      <alignment horizontal="center" wrapText="1"/>
      <protection/>
    </xf>
    <xf numFmtId="0" fontId="32" fillId="0" borderId="3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left"/>
    </xf>
    <xf numFmtId="0" fontId="32" fillId="0" borderId="37" xfId="0" applyNumberFormat="1" applyFont="1" applyFill="1" applyBorder="1" applyAlignment="1" applyProtection="1">
      <alignment vertical="center"/>
      <protection/>
    </xf>
    <xf numFmtId="0" fontId="32" fillId="0" borderId="36" xfId="0" applyNumberFormat="1" applyFont="1" applyFill="1" applyBorder="1" applyAlignment="1" applyProtection="1">
      <alignment vertical="center"/>
      <protection/>
    </xf>
    <xf numFmtId="0" fontId="32" fillId="0" borderId="4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35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wrapText="1"/>
      <protection/>
    </xf>
    <xf numFmtId="0" fontId="36" fillId="0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/>
      <protection/>
    </xf>
    <xf numFmtId="2" fontId="23" fillId="0" borderId="38" xfId="0" applyNumberFormat="1" applyFont="1" applyFill="1" applyBorder="1" applyAlignment="1" applyProtection="1">
      <alignment/>
      <protection/>
    </xf>
    <xf numFmtId="0" fontId="30" fillId="0" borderId="38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7" fillId="35" borderId="0" xfId="0" applyNumberFormat="1" applyFont="1" applyFill="1" applyBorder="1" applyAlignment="1" applyProtection="1">
      <alignment horizontal="center"/>
      <protection/>
    </xf>
    <xf numFmtId="0" fontId="37" fillId="35" borderId="0" xfId="0" applyNumberFormat="1" applyFont="1" applyFill="1" applyBorder="1" applyAlignment="1" applyProtection="1">
      <alignment wrapText="1"/>
      <protection/>
    </xf>
    <xf numFmtId="0" fontId="37" fillId="35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3" fillId="50" borderId="38" xfId="0" applyNumberFormat="1" applyFont="1" applyFill="1" applyBorder="1" applyAlignment="1" applyProtection="1">
      <alignment horizontal="center"/>
      <protection/>
    </xf>
    <xf numFmtId="0" fontId="67" fillId="0" borderId="38" xfId="0" applyNumberFormat="1" applyFont="1" applyFill="1" applyBorder="1" applyAlignment="1" applyProtection="1">
      <alignment horizontal="center"/>
      <protection/>
    </xf>
    <xf numFmtId="0" fontId="67" fillId="0" borderId="38" xfId="0" applyNumberFormat="1" applyFont="1" applyFill="1" applyBorder="1" applyAlignment="1" applyProtection="1">
      <alignment wrapText="1"/>
      <protection/>
    </xf>
    <xf numFmtId="0" fontId="23" fillId="0" borderId="38" xfId="0" applyNumberFormat="1" applyFont="1" applyFill="1" applyBorder="1" applyAlignment="1" applyProtection="1">
      <alignment/>
      <protection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0" fontId="68" fillId="0" borderId="38" xfId="0" applyNumberFormat="1" applyFont="1" applyFill="1" applyBorder="1" applyAlignment="1" applyProtection="1">
      <alignment horizontal="center"/>
      <protection/>
    </xf>
    <xf numFmtId="0" fontId="68" fillId="0" borderId="38" xfId="0" applyNumberFormat="1" applyFont="1" applyFill="1" applyBorder="1" applyAlignment="1" applyProtection="1">
      <alignment wrapText="1"/>
      <protection/>
    </xf>
    <xf numFmtId="1" fontId="22" fillId="49" borderId="41" xfId="0" applyNumberFormat="1" applyFont="1" applyFill="1" applyBorder="1" applyAlignment="1">
      <alignment horizontal="right" vertical="top" wrapText="1"/>
    </xf>
    <xf numFmtId="1" fontId="22" fillId="0" borderId="34" xfId="0" applyNumberFormat="1" applyFont="1" applyBorder="1" applyAlignment="1">
      <alignment wrapText="1"/>
    </xf>
    <xf numFmtId="1" fontId="22" fillId="0" borderId="41" xfId="0" applyNumberFormat="1" applyFont="1" applyFill="1" applyBorder="1" applyAlignment="1">
      <alignment horizontal="right" vertical="top" wrapText="1"/>
    </xf>
    <xf numFmtId="0" fontId="22" fillId="0" borderId="42" xfId="0" applyFont="1" applyBorder="1" applyAlignment="1">
      <alignment vertical="center" wrapText="1"/>
    </xf>
    <xf numFmtId="3" fontId="21" fillId="0" borderId="43" xfId="0" applyNumberFormat="1" applyFont="1" applyBorder="1" applyAlignment="1">
      <alignment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/>
    </xf>
    <xf numFmtId="3" fontId="69" fillId="0" borderId="26" xfId="0" applyNumberFormat="1" applyFont="1" applyBorder="1" applyAlignment="1">
      <alignment/>
    </xf>
    <xf numFmtId="3" fontId="69" fillId="0" borderId="33" xfId="0" applyNumberFormat="1" applyFont="1" applyBorder="1" applyAlignment="1">
      <alignment/>
    </xf>
    <xf numFmtId="0" fontId="70" fillId="0" borderId="0" xfId="0" applyNumberFormat="1" applyFont="1" applyFill="1" applyBorder="1" applyAlignment="1" applyProtection="1">
      <alignment/>
      <protection/>
    </xf>
    <xf numFmtId="0" fontId="69" fillId="0" borderId="38" xfId="0" applyNumberFormat="1" applyFont="1" applyFill="1" applyBorder="1" applyAlignment="1" applyProtection="1">
      <alignment horizontal="center"/>
      <protection/>
    </xf>
    <xf numFmtId="0" fontId="69" fillId="0" borderId="38" xfId="0" applyNumberFormat="1" applyFont="1" applyFill="1" applyBorder="1" applyAlignment="1" applyProtection="1">
      <alignment wrapText="1"/>
      <protection/>
    </xf>
    <xf numFmtId="0" fontId="69" fillId="0" borderId="38" xfId="0" applyNumberFormat="1" applyFont="1" applyFill="1" applyBorder="1" applyAlignment="1" applyProtection="1">
      <alignment wrapText="1"/>
      <protection/>
    </xf>
    <xf numFmtId="3" fontId="69" fillId="0" borderId="20" xfId="0" applyNumberFormat="1" applyFont="1" applyBorder="1" applyAlignment="1">
      <alignment horizontal="center" vertical="center" wrapText="1"/>
    </xf>
    <xf numFmtId="3" fontId="71" fillId="0" borderId="38" xfId="0" applyNumberFormat="1" applyFont="1" applyFill="1" applyBorder="1" applyAlignment="1" applyProtection="1">
      <alignment horizontal="right" vertical="center" wrapText="1"/>
      <protection/>
    </xf>
    <xf numFmtId="3" fontId="71" fillId="0" borderId="38" xfId="0" applyNumberFormat="1" applyFont="1" applyBorder="1" applyAlignment="1">
      <alignment horizontal="right"/>
    </xf>
    <xf numFmtId="4" fontId="23" fillId="0" borderId="38" xfId="0" applyNumberFormat="1" applyFont="1" applyFill="1" applyBorder="1" applyAlignment="1" applyProtection="1">
      <alignment wrapText="1"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69" fillId="0" borderId="38" xfId="0" applyNumberFormat="1" applyFont="1" applyFill="1" applyBorder="1" applyAlignment="1" applyProtection="1">
      <alignment/>
      <protection/>
    </xf>
    <xf numFmtId="4" fontId="68" fillId="0" borderId="38" xfId="0" applyNumberFormat="1" applyFont="1" applyFill="1" applyBorder="1" applyAlignment="1" applyProtection="1">
      <alignment wrapText="1"/>
      <protection/>
    </xf>
    <xf numFmtId="4" fontId="67" fillId="0" borderId="38" xfId="0" applyNumberFormat="1" applyFont="1" applyFill="1" applyBorder="1" applyAlignment="1" applyProtection="1">
      <alignment wrapText="1"/>
      <protection/>
    </xf>
    <xf numFmtId="4" fontId="72" fillId="0" borderId="38" xfId="0" applyNumberFormat="1" applyFont="1" applyFill="1" applyBorder="1" applyAlignment="1" applyProtection="1">
      <alignment/>
      <protection/>
    </xf>
    <xf numFmtId="4" fontId="70" fillId="0" borderId="38" xfId="0" applyNumberFormat="1" applyFont="1" applyFill="1" applyBorder="1" applyAlignment="1" applyProtection="1">
      <alignment wrapText="1"/>
      <protection/>
    </xf>
    <xf numFmtId="2" fontId="69" fillId="0" borderId="38" xfId="0" applyNumberFormat="1" applyFont="1" applyFill="1" applyBorder="1" applyAlignment="1" applyProtection="1">
      <alignment/>
      <protection/>
    </xf>
    <xf numFmtId="0" fontId="69" fillId="0" borderId="38" xfId="0" applyNumberFormat="1" applyFont="1" applyFill="1" applyBorder="1" applyAlignment="1" applyProtection="1">
      <alignment/>
      <protection/>
    </xf>
    <xf numFmtId="4" fontId="72" fillId="0" borderId="38" xfId="0" applyNumberFormat="1" applyFont="1" applyFill="1" applyBorder="1" applyAlignment="1" applyProtection="1">
      <alignment/>
      <protection/>
    </xf>
    <xf numFmtId="4" fontId="24" fillId="0" borderId="38" xfId="0" applyNumberFormat="1" applyFont="1" applyFill="1" applyBorder="1" applyAlignment="1" applyProtection="1">
      <alignment/>
      <protection/>
    </xf>
    <xf numFmtId="3" fontId="24" fillId="0" borderId="37" xfId="0" applyNumberFormat="1" applyFont="1" applyFill="1" applyBorder="1" applyAlignment="1" applyProtection="1">
      <alignment horizontal="center" wrapText="1"/>
      <protection/>
    </xf>
    <xf numFmtId="3" fontId="24" fillId="0" borderId="38" xfId="0" applyNumberFormat="1" applyFont="1" applyFill="1" applyBorder="1" applyAlignment="1" applyProtection="1">
      <alignment horizontal="center" vertical="center" wrapText="1"/>
      <protection/>
    </xf>
    <xf numFmtId="4" fontId="21" fillId="0" borderId="38" xfId="0" applyNumberFormat="1" applyFont="1" applyFill="1" applyBorder="1" applyAlignment="1" applyProtection="1">
      <alignment/>
      <protection/>
    </xf>
    <xf numFmtId="4" fontId="22" fillId="0" borderId="38" xfId="0" applyNumberFormat="1" applyFont="1" applyFill="1" applyBorder="1" applyAlignment="1" applyProtection="1">
      <alignment/>
      <protection/>
    </xf>
    <xf numFmtId="0" fontId="21" fillId="0" borderId="38" xfId="0" applyNumberFormat="1" applyFont="1" applyFill="1" applyBorder="1" applyAlignment="1" applyProtection="1">
      <alignment horizontal="center"/>
      <protection/>
    </xf>
    <xf numFmtId="3" fontId="70" fillId="0" borderId="27" xfId="0" applyNumberFormat="1" applyFont="1" applyBorder="1" applyAlignment="1">
      <alignment horizontal="right" vertical="center" wrapText="1"/>
    </xf>
    <xf numFmtId="4" fontId="38" fillId="0" borderId="38" xfId="0" applyNumberFormat="1" applyFont="1" applyFill="1" applyBorder="1" applyAlignment="1" applyProtection="1">
      <alignment wrapText="1"/>
      <protection/>
    </xf>
    <xf numFmtId="4" fontId="21" fillId="0" borderId="38" xfId="0" applyNumberFormat="1" applyFont="1" applyFill="1" applyBorder="1" applyAlignment="1" applyProtection="1">
      <alignment wrapText="1"/>
      <protection/>
    </xf>
    <xf numFmtId="4" fontId="22" fillId="0" borderId="38" xfId="0" applyNumberFormat="1" applyFont="1" applyFill="1" applyBorder="1" applyAlignment="1" applyProtection="1">
      <alignment wrapText="1"/>
      <protection/>
    </xf>
    <xf numFmtId="0" fontId="24" fillId="0" borderId="38" xfId="0" applyNumberFormat="1" applyFont="1" applyFill="1" applyBorder="1" applyAlignment="1" applyProtection="1">
      <alignment horizontal="center"/>
      <protection/>
    </xf>
    <xf numFmtId="0" fontId="24" fillId="0" borderId="38" xfId="0" applyNumberFormat="1" applyFont="1" applyFill="1" applyBorder="1" applyAlignment="1" applyProtection="1">
      <alignment wrapText="1"/>
      <protection/>
    </xf>
    <xf numFmtId="4" fontId="22" fillId="0" borderId="38" xfId="0" applyNumberFormat="1" applyFont="1" applyFill="1" applyBorder="1" applyAlignment="1" applyProtection="1">
      <alignment/>
      <protection/>
    </xf>
    <xf numFmtId="4" fontId="22" fillId="0" borderId="38" xfId="0" applyNumberFormat="1" applyFont="1" applyFill="1" applyBorder="1" applyAlignment="1" applyProtection="1">
      <alignment wrapText="1"/>
      <protection/>
    </xf>
    <xf numFmtId="4" fontId="21" fillId="0" borderId="38" xfId="0" applyNumberFormat="1" applyFont="1" applyFill="1" applyBorder="1" applyAlignment="1" applyProtection="1">
      <alignment/>
      <protection/>
    </xf>
    <xf numFmtId="0" fontId="34" fillId="0" borderId="37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34" fillId="0" borderId="37" xfId="0" applyNumberFormat="1" applyFont="1" applyFill="1" applyBorder="1" applyAlignment="1" applyProtection="1">
      <alignment horizontal="left" wrapText="1"/>
      <protection/>
    </xf>
    <xf numFmtId="0" fontId="21" fillId="0" borderId="3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7" xfId="0" applyFont="1" applyBorder="1" applyAlignment="1" quotePrefix="1">
      <alignment horizontal="left"/>
    </xf>
    <xf numFmtId="0" fontId="21" fillId="0" borderId="36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37" xfId="0" applyNumberFormat="1" applyFont="1" applyFill="1" applyBorder="1" applyAlignment="1" applyProtection="1">
      <alignment horizontal="left"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0" fontId="23" fillId="0" borderId="3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37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left" wrapText="1"/>
    </xf>
    <xf numFmtId="0" fontId="31" fillId="0" borderId="40" xfId="0" applyFont="1" applyBorder="1" applyAlignment="1" quotePrefix="1">
      <alignment horizontal="left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5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3" fontId="34" fillId="0" borderId="38" xfId="0" applyNumberFormat="1" applyFont="1" applyFill="1" applyBorder="1" applyAlignment="1" applyProtection="1">
      <alignment horizontal="right" vertical="center" wrapText="1"/>
      <protection/>
    </xf>
    <xf numFmtId="3" fontId="34" fillId="0" borderId="38" xfId="0" applyNumberFormat="1" applyFont="1" applyBorder="1" applyAlignment="1">
      <alignment horizontal="right"/>
    </xf>
    <xf numFmtId="3" fontId="34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left"/>
      <protection/>
    </xf>
    <xf numFmtId="0" fontId="22" fillId="0" borderId="38" xfId="0" applyNumberFormat="1" applyFont="1" applyFill="1" applyBorder="1" applyAlignment="1" applyProtection="1">
      <alignment wrapText="1"/>
      <protection/>
    </xf>
    <xf numFmtId="0" fontId="73" fillId="0" borderId="38" xfId="0" applyNumberFormat="1" applyFont="1" applyFill="1" applyBorder="1" applyAlignment="1" applyProtection="1">
      <alignment horizontal="left"/>
      <protection/>
    </xf>
    <xf numFmtId="0" fontId="73" fillId="0" borderId="38" xfId="0" applyNumberFormat="1" applyFont="1" applyFill="1" applyBorder="1" applyAlignment="1" applyProtection="1">
      <alignment wrapText="1"/>
      <protection/>
    </xf>
    <xf numFmtId="0" fontId="73" fillId="0" borderId="38" xfId="0" applyNumberFormat="1" applyFont="1" applyFill="1" applyBorder="1" applyAlignment="1" applyProtection="1">
      <alignment horizontal="center"/>
      <protection/>
    </xf>
    <xf numFmtId="0" fontId="22" fillId="0" borderId="38" xfId="0" applyNumberFormat="1" applyFont="1" applyFill="1" applyBorder="1" applyAlignment="1" applyProtection="1">
      <alignment horizontal="center"/>
      <protection/>
    </xf>
    <xf numFmtId="0" fontId="22" fillId="51" borderId="38" xfId="0" applyNumberFormat="1" applyFont="1" applyFill="1" applyBorder="1" applyAlignment="1" applyProtection="1">
      <alignment horizontal="center"/>
      <protection/>
    </xf>
    <xf numFmtId="0" fontId="22" fillId="51" borderId="38" xfId="0" applyNumberFormat="1" applyFont="1" applyFill="1" applyBorder="1" applyAlignment="1" applyProtection="1">
      <alignment wrapText="1"/>
      <protection/>
    </xf>
    <xf numFmtId="4" fontId="23" fillId="51" borderId="38" xfId="0" applyNumberFormat="1" applyFont="1" applyFill="1" applyBorder="1" applyAlignment="1" applyProtection="1">
      <alignment wrapText="1"/>
      <protection/>
    </xf>
    <xf numFmtId="4" fontId="69" fillId="51" borderId="38" xfId="0" applyNumberFormat="1" applyFont="1" applyFill="1" applyBorder="1" applyAlignment="1" applyProtection="1">
      <alignment/>
      <protection/>
    </xf>
    <xf numFmtId="4" fontId="21" fillId="51" borderId="38" xfId="0" applyNumberFormat="1" applyFont="1" applyFill="1" applyBorder="1" applyAlignment="1" applyProtection="1">
      <alignment/>
      <protection/>
    </xf>
    <xf numFmtId="4" fontId="23" fillId="51" borderId="38" xfId="0" applyNumberFormat="1" applyFont="1" applyFill="1" applyBorder="1" applyAlignment="1" applyProtection="1">
      <alignment/>
      <protection/>
    </xf>
    <xf numFmtId="4" fontId="72" fillId="51" borderId="38" xfId="0" applyNumberFormat="1" applyFont="1" applyFill="1" applyBorder="1" applyAlignment="1" applyProtection="1">
      <alignment/>
      <protection/>
    </xf>
    <xf numFmtId="4" fontId="24" fillId="51" borderId="38" xfId="0" applyNumberFormat="1" applyFont="1" applyFill="1" applyBorder="1" applyAlignment="1" applyProtection="1">
      <alignment/>
      <protection/>
    </xf>
    <xf numFmtId="0" fontId="23" fillId="51" borderId="38" xfId="0" applyNumberFormat="1" applyFont="1" applyFill="1" applyBorder="1" applyAlignment="1" applyProtection="1">
      <alignment wrapText="1"/>
      <protection/>
    </xf>
    <xf numFmtId="0" fontId="69" fillId="51" borderId="38" xfId="0" applyNumberFormat="1" applyFont="1" applyFill="1" applyBorder="1" applyAlignment="1" applyProtection="1">
      <alignment/>
      <protection/>
    </xf>
    <xf numFmtId="0" fontId="23" fillId="51" borderId="38" xfId="0" applyNumberFormat="1" applyFont="1" applyFill="1" applyBorder="1" applyAlignment="1" applyProtection="1">
      <alignment/>
      <protection/>
    </xf>
    <xf numFmtId="4" fontId="70" fillId="51" borderId="38" xfId="0" applyNumberFormat="1" applyFont="1" applyFill="1" applyBorder="1" applyAlignment="1" applyProtection="1">
      <alignment wrapText="1"/>
      <protection/>
    </xf>
    <xf numFmtId="0" fontId="24" fillId="51" borderId="38" xfId="0" applyNumberFormat="1" applyFont="1" applyFill="1" applyBorder="1" applyAlignment="1" applyProtection="1">
      <alignment horizontal="center"/>
      <protection/>
    </xf>
    <xf numFmtId="0" fontId="24" fillId="51" borderId="38" xfId="0" applyNumberFormat="1" applyFont="1" applyFill="1" applyBorder="1" applyAlignment="1" applyProtection="1">
      <alignment wrapText="1"/>
      <protection/>
    </xf>
    <xf numFmtId="4" fontId="21" fillId="51" borderId="38" xfId="0" applyNumberFormat="1" applyFont="1" applyFill="1" applyBorder="1" applyAlignment="1" applyProtection="1">
      <alignment wrapText="1"/>
      <protection/>
    </xf>
    <xf numFmtId="0" fontId="22" fillId="51" borderId="38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5" customWidth="1"/>
    <col min="5" max="5" width="44.7109375" style="8" customWidth="1"/>
    <col min="6" max="6" width="15.8515625" style="8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66" t="s">
        <v>102</v>
      </c>
      <c r="B1" s="166"/>
      <c r="C1" s="166"/>
      <c r="D1" s="166"/>
      <c r="E1" s="166"/>
      <c r="F1" s="166"/>
      <c r="G1" s="166"/>
      <c r="H1" s="166"/>
    </row>
    <row r="2" spans="1:8" s="65" customFormat="1" ht="26.25" customHeight="1">
      <c r="A2" s="166" t="s">
        <v>34</v>
      </c>
      <c r="B2" s="166"/>
      <c r="C2" s="166"/>
      <c r="D2" s="166"/>
      <c r="E2" s="166"/>
      <c r="F2" s="166"/>
      <c r="G2" s="167"/>
      <c r="H2" s="167"/>
    </row>
    <row r="3" spans="1:8" ht="25.5" customHeight="1">
      <c r="A3" s="166"/>
      <c r="B3" s="166"/>
      <c r="C3" s="166"/>
      <c r="D3" s="166"/>
      <c r="E3" s="166"/>
      <c r="F3" s="166"/>
      <c r="G3" s="166"/>
      <c r="H3" s="168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134</v>
      </c>
      <c r="G5" s="72" t="s">
        <v>135</v>
      </c>
      <c r="H5" s="73" t="s">
        <v>136</v>
      </c>
      <c r="I5" s="74"/>
    </row>
    <row r="6" spans="1:9" ht="27.75" customHeight="1">
      <c r="A6" s="164" t="s">
        <v>35</v>
      </c>
      <c r="B6" s="163"/>
      <c r="C6" s="163"/>
      <c r="D6" s="163"/>
      <c r="E6" s="165"/>
      <c r="F6" s="187">
        <v>4435185</v>
      </c>
      <c r="G6" s="135">
        <v>4515120</v>
      </c>
      <c r="H6" s="135">
        <v>4591870</v>
      </c>
      <c r="I6" s="90"/>
    </row>
    <row r="7" spans="1:8" ht="22.5" customHeight="1">
      <c r="A7" s="164" t="s">
        <v>0</v>
      </c>
      <c r="B7" s="163"/>
      <c r="C7" s="163"/>
      <c r="D7" s="163"/>
      <c r="E7" s="165"/>
      <c r="F7" s="187">
        <v>4209785</v>
      </c>
      <c r="G7" s="135">
        <v>4285660</v>
      </c>
      <c r="H7" s="135">
        <v>4358510</v>
      </c>
    </row>
    <row r="8" spans="1:8" ht="22.5" customHeight="1">
      <c r="A8" s="169" t="s">
        <v>1</v>
      </c>
      <c r="B8" s="165"/>
      <c r="C8" s="165"/>
      <c r="D8" s="165"/>
      <c r="E8" s="165"/>
      <c r="F8" s="188">
        <v>225400</v>
      </c>
      <c r="G8" s="136">
        <v>229460</v>
      </c>
      <c r="H8" s="136">
        <v>233360</v>
      </c>
    </row>
    <row r="9" spans="1:8" ht="22.5" customHeight="1">
      <c r="A9" s="91" t="s">
        <v>36</v>
      </c>
      <c r="B9" s="75"/>
      <c r="C9" s="75"/>
      <c r="D9" s="75"/>
      <c r="E9" s="75"/>
      <c r="F9" s="187">
        <v>4435185</v>
      </c>
      <c r="G9" s="135">
        <v>4515120</v>
      </c>
      <c r="H9" s="135">
        <v>4591870</v>
      </c>
    </row>
    <row r="10" spans="1:8" ht="22.5" customHeight="1">
      <c r="A10" s="162" t="s">
        <v>2</v>
      </c>
      <c r="B10" s="163"/>
      <c r="C10" s="163"/>
      <c r="D10" s="163"/>
      <c r="E10" s="170"/>
      <c r="F10" s="187">
        <v>4209785</v>
      </c>
      <c r="G10" s="135">
        <v>4285660</v>
      </c>
      <c r="H10" s="135">
        <v>4358510</v>
      </c>
    </row>
    <row r="11" spans="1:8" ht="22.5" customHeight="1">
      <c r="A11" s="169" t="s">
        <v>3</v>
      </c>
      <c r="B11" s="165"/>
      <c r="C11" s="165"/>
      <c r="D11" s="165"/>
      <c r="E11" s="165"/>
      <c r="F11" s="188">
        <v>225400</v>
      </c>
      <c r="G11" s="76">
        <v>229460</v>
      </c>
      <c r="H11" s="76">
        <v>233360</v>
      </c>
    </row>
    <row r="12" spans="1:8" ht="22.5" customHeight="1">
      <c r="A12" s="162" t="s">
        <v>4</v>
      </c>
      <c r="B12" s="163"/>
      <c r="C12" s="163"/>
      <c r="D12" s="163"/>
      <c r="E12" s="163"/>
      <c r="F12" s="189">
        <f>F6-F9</f>
        <v>0</v>
      </c>
      <c r="G12" s="77">
        <f>G6-G9</f>
        <v>0</v>
      </c>
      <c r="H12" s="77">
        <f>H6-H9</f>
        <v>0</v>
      </c>
    </row>
    <row r="13" spans="1:8" ht="25.5" customHeight="1">
      <c r="A13" s="166"/>
      <c r="B13" s="171"/>
      <c r="C13" s="171"/>
      <c r="D13" s="171"/>
      <c r="E13" s="171"/>
      <c r="F13" s="168"/>
      <c r="G13" s="168"/>
      <c r="H13" s="168"/>
    </row>
    <row r="14" spans="1:8" ht="27.75" customHeight="1">
      <c r="A14" s="68"/>
      <c r="B14" s="69"/>
      <c r="C14" s="69"/>
      <c r="D14" s="70"/>
      <c r="E14" s="71"/>
      <c r="F14" s="72" t="s">
        <v>134</v>
      </c>
      <c r="G14" s="72" t="s">
        <v>135</v>
      </c>
      <c r="H14" s="73" t="s">
        <v>136</v>
      </c>
    </row>
    <row r="15" spans="1:8" ht="32.25" customHeight="1">
      <c r="A15" s="176" t="s">
        <v>94</v>
      </c>
      <c r="B15" s="177"/>
      <c r="C15" s="177"/>
      <c r="D15" s="177"/>
      <c r="E15" s="178"/>
      <c r="F15" s="148"/>
      <c r="G15" s="148"/>
      <c r="H15" s="149"/>
    </row>
    <row r="16" spans="1:8" ht="31.5" customHeight="1">
      <c r="A16" s="172" t="s">
        <v>95</v>
      </c>
      <c r="B16" s="173"/>
      <c r="C16" s="173"/>
      <c r="D16" s="173"/>
      <c r="E16" s="174"/>
      <c r="F16" s="79">
        <v>0</v>
      </c>
      <c r="G16" s="79">
        <v>0</v>
      </c>
      <c r="H16" s="77">
        <v>0</v>
      </c>
    </row>
    <row r="17" spans="1:8" s="60" customFormat="1" ht="25.5" customHeight="1">
      <c r="A17" s="175"/>
      <c r="B17" s="171"/>
      <c r="C17" s="171"/>
      <c r="D17" s="171"/>
      <c r="E17" s="171"/>
      <c r="F17" s="168"/>
      <c r="G17" s="168"/>
      <c r="H17" s="168"/>
    </row>
    <row r="18" spans="1:8" s="60" customFormat="1" ht="27.75" customHeight="1">
      <c r="A18" s="68"/>
      <c r="B18" s="69"/>
      <c r="C18" s="69"/>
      <c r="D18" s="70"/>
      <c r="E18" s="71"/>
      <c r="F18" s="72" t="s">
        <v>134</v>
      </c>
      <c r="G18" s="72" t="s">
        <v>135</v>
      </c>
      <c r="H18" s="73" t="s">
        <v>136</v>
      </c>
    </row>
    <row r="19" spans="1:8" s="60" customFormat="1" ht="22.5" customHeight="1">
      <c r="A19" s="164" t="s">
        <v>5</v>
      </c>
      <c r="B19" s="163"/>
      <c r="C19" s="163"/>
      <c r="D19" s="163"/>
      <c r="E19" s="163"/>
      <c r="F19" s="76"/>
      <c r="G19" s="76"/>
      <c r="H19" s="76"/>
    </row>
    <row r="20" spans="1:8" s="60" customFormat="1" ht="22.5" customHeight="1">
      <c r="A20" s="164" t="s">
        <v>6</v>
      </c>
      <c r="B20" s="163"/>
      <c r="C20" s="163"/>
      <c r="D20" s="163"/>
      <c r="E20" s="163"/>
      <c r="F20" s="76"/>
      <c r="G20" s="76"/>
      <c r="H20" s="76"/>
    </row>
    <row r="21" spans="1:8" s="60" customFormat="1" ht="22.5" customHeight="1">
      <c r="A21" s="162" t="s">
        <v>7</v>
      </c>
      <c r="B21" s="163"/>
      <c r="C21" s="163"/>
      <c r="D21" s="163"/>
      <c r="E21" s="163"/>
      <c r="F21" s="76"/>
      <c r="G21" s="76"/>
      <c r="H21" s="76"/>
    </row>
    <row r="22" spans="1:8" s="60" customFormat="1" ht="15" customHeight="1">
      <c r="A22" s="80"/>
      <c r="B22" s="81"/>
      <c r="C22" s="78"/>
      <c r="D22" s="82"/>
      <c r="E22" s="81"/>
      <c r="F22" s="83"/>
      <c r="G22" s="83"/>
      <c r="H22" s="83"/>
    </row>
    <row r="23" spans="1:8" s="60" customFormat="1" ht="22.5" customHeight="1">
      <c r="A23" s="162" t="s">
        <v>8</v>
      </c>
      <c r="B23" s="163"/>
      <c r="C23" s="163"/>
      <c r="D23" s="163"/>
      <c r="E23" s="163"/>
      <c r="F23" s="76">
        <f>SUM(F12,F16,F21)</f>
        <v>0</v>
      </c>
      <c r="G23" s="76">
        <f>SUM(G12,G16,G21)</f>
        <v>0</v>
      </c>
      <c r="H23" s="76">
        <f>SUM(H12,H16,H21)</f>
        <v>0</v>
      </c>
    </row>
    <row r="24" spans="1:5" s="60" customFormat="1" ht="18" customHeight="1">
      <c r="A24" s="84"/>
      <c r="B24" s="67"/>
      <c r="C24" s="67"/>
      <c r="D24" s="67"/>
      <c r="E24" s="67"/>
    </row>
  </sheetData>
  <sheetProtection/>
  <mergeCells count="17">
    <mergeCell ref="A13:H13"/>
    <mergeCell ref="A23:E23"/>
    <mergeCell ref="A19:E19"/>
    <mergeCell ref="A20:E20"/>
    <mergeCell ref="A21:E21"/>
    <mergeCell ref="A16:E16"/>
    <mergeCell ref="A17:H17"/>
    <mergeCell ref="A15:E15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03937007874015748" bottom="0.4330708661417323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31">
      <selection activeCell="B53" sqref="B53"/>
    </sheetView>
  </sheetViews>
  <sheetFormatPr defaultColWidth="11.421875" defaultRowHeight="12.75"/>
  <cols>
    <col min="1" max="1" width="16.00390625" style="30" customWidth="1"/>
    <col min="2" max="2" width="15.57421875" style="30" customWidth="1"/>
    <col min="3" max="3" width="15.421875" style="30" customWidth="1"/>
    <col min="4" max="4" width="14.8515625" style="61" customWidth="1"/>
    <col min="5" max="5" width="14.28125" style="8" customWidth="1"/>
    <col min="6" max="6" width="14.421875" style="8" customWidth="1"/>
    <col min="7" max="7" width="11.7109375" style="8" customWidth="1"/>
    <col min="8" max="8" width="12.140625" style="8" customWidth="1"/>
    <col min="9" max="9" width="14.7109375" style="8" customWidth="1"/>
    <col min="10" max="10" width="12.140625" style="8" customWidth="1"/>
    <col min="11" max="11" width="14.28125" style="8" customWidth="1"/>
    <col min="12" max="12" width="7.8515625" style="8" customWidth="1"/>
    <col min="13" max="16384" width="11.421875" style="8" customWidth="1"/>
  </cols>
  <sheetData>
    <row r="1" spans="1:9" ht="24" customHeight="1">
      <c r="A1" s="166" t="s">
        <v>101</v>
      </c>
      <c r="B1" s="166"/>
      <c r="C1" s="166"/>
      <c r="D1" s="166"/>
      <c r="E1" s="166"/>
      <c r="F1" s="166"/>
      <c r="G1" s="166"/>
      <c r="H1" s="166"/>
      <c r="I1" s="166"/>
    </row>
    <row r="2" spans="1:9" s="1" customFormat="1" ht="13.5" thickBot="1">
      <c r="A2" s="12"/>
      <c r="I2" s="13" t="s">
        <v>9</v>
      </c>
    </row>
    <row r="3" spans="1:9" s="1" customFormat="1" ht="26.25" thickBot="1">
      <c r="A3" s="86" t="s">
        <v>10</v>
      </c>
      <c r="B3" s="121"/>
      <c r="C3" s="182" t="s">
        <v>83</v>
      </c>
      <c r="D3" s="182"/>
      <c r="E3" s="182"/>
      <c r="F3" s="182"/>
      <c r="G3" s="182"/>
      <c r="H3" s="182"/>
      <c r="I3" s="183"/>
    </row>
    <row r="4" spans="1:9" s="1" customFormat="1" ht="51.75" thickBot="1">
      <c r="A4" s="87" t="s">
        <v>11</v>
      </c>
      <c r="B4" s="124" t="s">
        <v>74</v>
      </c>
      <c r="C4" s="14" t="s">
        <v>45</v>
      </c>
      <c r="D4" s="14" t="s">
        <v>46</v>
      </c>
      <c r="E4" s="14" t="s">
        <v>51</v>
      </c>
      <c r="F4" s="14" t="s">
        <v>47</v>
      </c>
      <c r="G4" s="14" t="s">
        <v>18</v>
      </c>
      <c r="H4" s="15" t="s">
        <v>13</v>
      </c>
      <c r="I4" s="15" t="s">
        <v>73</v>
      </c>
    </row>
    <row r="5" spans="1:9" s="1" customFormat="1" ht="12.75">
      <c r="A5" s="2">
        <v>636</v>
      </c>
      <c r="B5" s="125">
        <v>3485000</v>
      </c>
      <c r="C5" s="3"/>
      <c r="D5" s="4"/>
      <c r="E5" s="5"/>
      <c r="F5" s="134"/>
      <c r="G5" s="6"/>
      <c r="H5" s="6"/>
      <c r="I5" s="7">
        <v>76000</v>
      </c>
    </row>
    <row r="6" spans="1:9" s="1" customFormat="1" ht="12.75">
      <c r="A6" s="16">
        <v>652</v>
      </c>
      <c r="B6" s="126"/>
      <c r="C6" s="17"/>
      <c r="D6" s="114"/>
      <c r="E6" s="115">
        <v>3000</v>
      </c>
      <c r="F6" s="115">
        <v>203470</v>
      </c>
      <c r="G6" s="116"/>
      <c r="H6" s="153"/>
      <c r="I6" s="117"/>
    </row>
    <row r="7" spans="1:9" s="1" customFormat="1" ht="12.75">
      <c r="A7" s="16">
        <v>661</v>
      </c>
      <c r="B7" s="125"/>
      <c r="C7" s="17"/>
      <c r="D7" s="17"/>
      <c r="E7" s="17"/>
      <c r="F7" s="17"/>
      <c r="G7" s="18"/>
      <c r="H7" s="19">
        <v>33200</v>
      </c>
      <c r="I7" s="19"/>
    </row>
    <row r="8" spans="1:9" s="1" customFormat="1" ht="12.75">
      <c r="A8" s="16">
        <v>663</v>
      </c>
      <c r="B8" s="125"/>
      <c r="C8" s="17"/>
      <c r="D8" s="17"/>
      <c r="E8" s="17"/>
      <c r="F8" s="17"/>
      <c r="G8" s="18">
        <v>8500</v>
      </c>
      <c r="H8" s="18"/>
      <c r="I8" s="19"/>
    </row>
    <row r="9" spans="1:9" s="1" customFormat="1" ht="12.75">
      <c r="A9" s="16">
        <v>671</v>
      </c>
      <c r="B9" s="125"/>
      <c r="C9" s="17">
        <v>443087.86</v>
      </c>
      <c r="D9" s="17">
        <v>77685.27</v>
      </c>
      <c r="E9" s="17"/>
      <c r="F9" s="17"/>
      <c r="G9" s="18"/>
      <c r="H9" s="18"/>
      <c r="I9" s="19"/>
    </row>
    <row r="10" spans="1:9" s="1" customFormat="1" ht="12.75">
      <c r="A10" s="16">
        <v>639</v>
      </c>
      <c r="B10" s="125"/>
      <c r="C10" s="17"/>
      <c r="D10" s="17">
        <v>105141.73</v>
      </c>
      <c r="E10" s="17"/>
      <c r="F10" s="17"/>
      <c r="G10" s="18"/>
      <c r="H10" s="18"/>
      <c r="I10" s="19"/>
    </row>
    <row r="11" spans="1:9" s="1" customFormat="1" ht="12.75">
      <c r="A11" s="16">
        <v>641</v>
      </c>
      <c r="B11" s="125"/>
      <c r="C11" s="17"/>
      <c r="D11" s="17"/>
      <c r="E11" s="17"/>
      <c r="F11" s="17"/>
      <c r="G11" s="18"/>
      <c r="H11" s="18">
        <v>100</v>
      </c>
      <c r="I11" s="19"/>
    </row>
    <row r="12" spans="1:9" s="1" customFormat="1" ht="12.75">
      <c r="A12" s="20"/>
      <c r="B12" s="125"/>
      <c r="C12" s="17"/>
      <c r="D12" s="17"/>
      <c r="E12" s="17"/>
      <c r="F12" s="17"/>
      <c r="G12" s="18"/>
      <c r="H12" s="18"/>
      <c r="I12" s="19"/>
    </row>
    <row r="13" spans="1:9" s="1" customFormat="1" ht="12.75">
      <c r="A13" s="20"/>
      <c r="B13" s="125"/>
      <c r="C13" s="17"/>
      <c r="D13" s="17"/>
      <c r="E13" s="17"/>
      <c r="F13" s="17"/>
      <c r="G13" s="18"/>
      <c r="H13" s="18"/>
      <c r="I13" s="19"/>
    </row>
    <row r="14" spans="1:9" s="1" customFormat="1" ht="13.5" thickBot="1">
      <c r="A14" s="21"/>
      <c r="B14" s="127"/>
      <c r="C14" s="22"/>
      <c r="D14" s="22"/>
      <c r="E14" s="22"/>
      <c r="F14" s="22"/>
      <c r="G14" s="23"/>
      <c r="H14" s="23"/>
      <c r="I14" s="24"/>
    </row>
    <row r="15" spans="1:9" s="1" customFormat="1" ht="30" customHeight="1" thickBot="1">
      <c r="A15" s="25" t="s">
        <v>15</v>
      </c>
      <c r="B15" s="125">
        <v>3485000</v>
      </c>
      <c r="C15" s="26">
        <f>SUM(C5:C14)</f>
        <v>443087.86</v>
      </c>
      <c r="D15" s="27">
        <f>SUM(D5:D14)</f>
        <v>182827</v>
      </c>
      <c r="E15" s="26">
        <f>SUM(E5:E14)</f>
        <v>3000</v>
      </c>
      <c r="F15" s="27">
        <f>SUM(F5:F14)</f>
        <v>203470</v>
      </c>
      <c r="G15" s="26">
        <f>SUM(G5:G14)</f>
        <v>8500</v>
      </c>
      <c r="H15" s="28">
        <f>H7+H11</f>
        <v>33300</v>
      </c>
      <c r="I15" s="28">
        <f>SUM(I5:I14)</f>
        <v>76000</v>
      </c>
    </row>
    <row r="16" spans="1:9" s="1" customFormat="1" ht="28.5" customHeight="1" thickBot="1">
      <c r="A16" s="25" t="s">
        <v>84</v>
      </c>
      <c r="B16" s="122"/>
      <c r="C16" s="180">
        <f>C15+D15+E15+F15+G15+H15+I15+B15</f>
        <v>4435184.86</v>
      </c>
      <c r="D16" s="180"/>
      <c r="E16" s="180"/>
      <c r="F16" s="180"/>
      <c r="G16" s="180"/>
      <c r="H16" s="180"/>
      <c r="I16" s="181"/>
    </row>
    <row r="17" spans="1:9" ht="13.5" thickBot="1">
      <c r="A17" s="10"/>
      <c r="B17" s="10"/>
      <c r="C17" s="10"/>
      <c r="D17" s="11"/>
      <c r="E17" s="29"/>
      <c r="I17" s="13"/>
    </row>
    <row r="18" spans="1:9" ht="24" customHeight="1" thickBot="1">
      <c r="A18" s="88" t="s">
        <v>10</v>
      </c>
      <c r="B18" s="123"/>
      <c r="C18" s="182" t="s">
        <v>92</v>
      </c>
      <c r="D18" s="182"/>
      <c r="E18" s="182"/>
      <c r="F18" s="182"/>
      <c r="G18" s="182"/>
      <c r="H18" s="182"/>
      <c r="I18" s="183"/>
    </row>
    <row r="19" spans="1:9" ht="51.75" thickBot="1">
      <c r="A19" s="89" t="s">
        <v>11</v>
      </c>
      <c r="B19" s="124" t="s">
        <v>74</v>
      </c>
      <c r="C19" s="14" t="s">
        <v>45</v>
      </c>
      <c r="D19" s="14" t="s">
        <v>46</v>
      </c>
      <c r="E19" s="14" t="s">
        <v>51</v>
      </c>
      <c r="F19" s="14" t="s">
        <v>47</v>
      </c>
      <c r="G19" s="14" t="s">
        <v>18</v>
      </c>
      <c r="H19" s="15" t="s">
        <v>13</v>
      </c>
      <c r="I19" s="15" t="s">
        <v>66</v>
      </c>
    </row>
    <row r="20" spans="1:9" ht="12.75">
      <c r="A20" s="2">
        <v>636</v>
      </c>
      <c r="B20" s="125">
        <v>3485000</v>
      </c>
      <c r="C20" s="3"/>
      <c r="D20" s="4"/>
      <c r="E20" s="5"/>
      <c r="F20" s="5"/>
      <c r="G20" s="6"/>
      <c r="H20" s="6"/>
      <c r="I20" s="7">
        <v>76000</v>
      </c>
    </row>
    <row r="21" spans="1:9" ht="12.75">
      <c r="A21" s="16">
        <v>652</v>
      </c>
      <c r="B21" s="126"/>
      <c r="C21" s="17"/>
      <c r="D21" s="114"/>
      <c r="E21" s="115">
        <v>3000</v>
      </c>
      <c r="F21" s="115">
        <v>203470</v>
      </c>
      <c r="G21" s="116"/>
      <c r="H21" s="118"/>
      <c r="I21" s="117"/>
    </row>
    <row r="22" spans="1:9" ht="12.75">
      <c r="A22" s="16">
        <v>661</v>
      </c>
      <c r="B22" s="125"/>
      <c r="C22" s="17"/>
      <c r="D22" s="17"/>
      <c r="E22" s="17"/>
      <c r="F22" s="17"/>
      <c r="G22" s="18"/>
      <c r="H22" s="19">
        <v>33200</v>
      </c>
      <c r="I22" s="19"/>
    </row>
    <row r="23" spans="1:10" ht="12.75">
      <c r="A23" s="16">
        <v>663</v>
      </c>
      <c r="B23" s="125"/>
      <c r="C23" s="17"/>
      <c r="D23" s="17"/>
      <c r="E23" s="17"/>
      <c r="F23" s="17"/>
      <c r="G23" s="18">
        <v>8500</v>
      </c>
      <c r="H23" s="18"/>
      <c r="I23" s="19"/>
      <c r="J23" s="55"/>
    </row>
    <row r="24" spans="1:9" ht="12.75">
      <c r="A24" s="16">
        <v>671</v>
      </c>
      <c r="B24" s="125" t="s">
        <v>75</v>
      </c>
      <c r="C24" s="128">
        <v>443088</v>
      </c>
      <c r="D24" s="17">
        <v>77685</v>
      </c>
      <c r="E24" s="17"/>
      <c r="F24" s="17"/>
      <c r="G24" s="18"/>
      <c r="H24" s="18"/>
      <c r="I24" s="19"/>
    </row>
    <row r="25" spans="1:9" ht="12.75">
      <c r="A25" s="16">
        <v>639</v>
      </c>
      <c r="B25" s="125"/>
      <c r="C25" s="17"/>
      <c r="D25" s="17">
        <v>105142</v>
      </c>
      <c r="E25" s="17"/>
      <c r="F25" s="17"/>
      <c r="G25" s="18"/>
      <c r="H25" s="18"/>
      <c r="I25" s="19"/>
    </row>
    <row r="26" spans="1:9" ht="12.75">
      <c r="A26" s="16">
        <v>641</v>
      </c>
      <c r="B26" s="125"/>
      <c r="C26" s="17"/>
      <c r="D26" s="17"/>
      <c r="E26" s="17"/>
      <c r="F26" s="17"/>
      <c r="G26" s="18"/>
      <c r="H26" s="18">
        <v>100</v>
      </c>
      <c r="I26" s="19"/>
    </row>
    <row r="27" spans="1:9" ht="12.75">
      <c r="A27" s="16"/>
      <c r="B27" s="125"/>
      <c r="C27" s="17"/>
      <c r="D27" s="17"/>
      <c r="E27" s="17"/>
      <c r="F27" s="17"/>
      <c r="G27" s="18"/>
      <c r="H27" s="18"/>
      <c r="I27" s="19"/>
    </row>
    <row r="28" spans="1:9" ht="12.75">
      <c r="A28" s="20"/>
      <c r="B28" s="125"/>
      <c r="C28" s="17"/>
      <c r="D28" s="17"/>
      <c r="E28" s="17"/>
      <c r="F28" s="17"/>
      <c r="G28" s="18"/>
      <c r="H28" s="18"/>
      <c r="I28" s="19"/>
    </row>
    <row r="29" spans="1:9" ht="13.5" thickBot="1">
      <c r="A29" s="21"/>
      <c r="B29" s="127"/>
      <c r="C29" s="22"/>
      <c r="D29" s="22"/>
      <c r="E29" s="22"/>
      <c r="F29" s="22"/>
      <c r="G29" s="23"/>
      <c r="H29" s="23"/>
      <c r="I29" s="24"/>
    </row>
    <row r="30" spans="1:9" s="1" customFormat="1" ht="30" customHeight="1" thickBot="1">
      <c r="A30" s="25" t="s">
        <v>15</v>
      </c>
      <c r="B30" s="125">
        <v>3485000</v>
      </c>
      <c r="C30" s="129">
        <f aca="true" t="shared" si="0" ref="C30:I30">SUM(C20:C29)</f>
        <v>443088</v>
      </c>
      <c r="D30" s="27">
        <f t="shared" si="0"/>
        <v>182827</v>
      </c>
      <c r="E30" s="26">
        <f t="shared" si="0"/>
        <v>3000</v>
      </c>
      <c r="F30" s="27">
        <f t="shared" si="0"/>
        <v>203470</v>
      </c>
      <c r="G30" s="26">
        <f t="shared" si="0"/>
        <v>8500</v>
      </c>
      <c r="H30" s="19">
        <f>H22+H26</f>
        <v>33300</v>
      </c>
      <c r="I30" s="28">
        <f t="shared" si="0"/>
        <v>76000</v>
      </c>
    </row>
    <row r="31" spans="1:9" s="1" customFormat="1" ht="28.5" customHeight="1" thickBot="1">
      <c r="A31" s="25" t="s">
        <v>93</v>
      </c>
      <c r="B31" s="122"/>
      <c r="C31" s="180">
        <f>C30+D30+E30+F30+G30+H30+I30+B30</f>
        <v>4435185</v>
      </c>
      <c r="D31" s="180"/>
      <c r="E31" s="180"/>
      <c r="F31" s="180"/>
      <c r="G31" s="180"/>
      <c r="H31" s="180"/>
      <c r="I31" s="181"/>
    </row>
    <row r="32" spans="4:5" ht="13.5" thickBot="1">
      <c r="D32" s="31"/>
      <c r="E32" s="32"/>
    </row>
    <row r="33" spans="1:9" ht="26.25" thickBot="1">
      <c r="A33" s="88" t="s">
        <v>10</v>
      </c>
      <c r="B33" s="123"/>
      <c r="C33" s="182" t="s">
        <v>132</v>
      </c>
      <c r="D33" s="182"/>
      <c r="E33" s="182"/>
      <c r="F33" s="182"/>
      <c r="G33" s="182"/>
      <c r="H33" s="182"/>
      <c r="I33" s="183"/>
    </row>
    <row r="34" spans="1:9" ht="51.75" thickBot="1">
      <c r="A34" s="89" t="s">
        <v>11</v>
      </c>
      <c r="B34" s="124" t="s">
        <v>74</v>
      </c>
      <c r="C34" s="14" t="s">
        <v>45</v>
      </c>
      <c r="D34" s="14" t="s">
        <v>46</v>
      </c>
      <c r="E34" s="14" t="s">
        <v>51</v>
      </c>
      <c r="F34" s="14" t="s">
        <v>47</v>
      </c>
      <c r="G34" s="14" t="s">
        <v>18</v>
      </c>
      <c r="H34" s="15" t="s">
        <v>13</v>
      </c>
      <c r="I34" s="15" t="s">
        <v>66</v>
      </c>
    </row>
    <row r="35" spans="1:9" ht="12.75">
      <c r="A35" s="2">
        <v>636</v>
      </c>
      <c r="B35" s="125">
        <v>3485000</v>
      </c>
      <c r="C35" s="3"/>
      <c r="D35" s="4"/>
      <c r="E35" s="5"/>
      <c r="F35" s="5"/>
      <c r="G35" s="6"/>
      <c r="H35" s="6"/>
      <c r="I35" s="7">
        <v>76000</v>
      </c>
    </row>
    <row r="36" spans="1:9" ht="12.75">
      <c r="A36" s="16">
        <v>652</v>
      </c>
      <c r="B36" s="126"/>
      <c r="C36" s="17"/>
      <c r="D36" s="114"/>
      <c r="E36" s="115">
        <v>3000</v>
      </c>
      <c r="F36" s="115">
        <v>203470</v>
      </c>
      <c r="G36" s="116"/>
      <c r="H36" s="118"/>
      <c r="I36" s="117"/>
    </row>
    <row r="37" spans="1:9" ht="12.75">
      <c r="A37" s="16">
        <v>661</v>
      </c>
      <c r="B37" s="125"/>
      <c r="C37" s="17"/>
      <c r="D37" s="17"/>
      <c r="E37" s="17"/>
      <c r="F37" s="17"/>
      <c r="G37" s="18"/>
      <c r="H37" s="19">
        <v>33200</v>
      </c>
      <c r="I37" s="19"/>
    </row>
    <row r="38" spans="1:9" ht="12.75">
      <c r="A38" s="16">
        <v>663</v>
      </c>
      <c r="B38" s="125"/>
      <c r="C38" s="17"/>
      <c r="D38" s="17"/>
      <c r="E38" s="17"/>
      <c r="F38" s="17"/>
      <c r="G38" s="18">
        <v>8500</v>
      </c>
      <c r="H38" s="18"/>
      <c r="I38" s="19"/>
    </row>
    <row r="39" spans="1:9" ht="12.75">
      <c r="A39" s="16">
        <v>671</v>
      </c>
      <c r="B39" s="125" t="s">
        <v>75</v>
      </c>
      <c r="C39" s="128">
        <v>443088</v>
      </c>
      <c r="D39" s="17">
        <v>77685</v>
      </c>
      <c r="E39" s="17"/>
      <c r="F39" s="17"/>
      <c r="G39" s="18"/>
      <c r="H39" s="18"/>
      <c r="I39" s="19"/>
    </row>
    <row r="40" spans="1:9" ht="12.75">
      <c r="A40" s="16">
        <v>639</v>
      </c>
      <c r="B40" s="125"/>
      <c r="C40" s="17"/>
      <c r="D40" s="17">
        <v>105142</v>
      </c>
      <c r="E40" s="17"/>
      <c r="F40" s="17"/>
      <c r="G40" s="18"/>
      <c r="H40" s="18"/>
      <c r="I40" s="19"/>
    </row>
    <row r="41" spans="1:9" ht="13.5" customHeight="1">
      <c r="A41" s="16">
        <v>641</v>
      </c>
      <c r="B41" s="125"/>
      <c r="C41" s="17"/>
      <c r="D41" s="17"/>
      <c r="E41" s="17"/>
      <c r="F41" s="17"/>
      <c r="G41" s="18"/>
      <c r="H41" s="18">
        <v>100</v>
      </c>
      <c r="I41" s="19"/>
    </row>
    <row r="42" spans="1:9" ht="13.5" customHeight="1">
      <c r="A42" s="20"/>
      <c r="B42" s="125"/>
      <c r="C42" s="17"/>
      <c r="D42" s="17"/>
      <c r="E42" s="17"/>
      <c r="F42" s="17"/>
      <c r="G42" s="18"/>
      <c r="H42" s="18"/>
      <c r="I42" s="19"/>
    </row>
    <row r="43" spans="1:9" ht="13.5" customHeight="1">
      <c r="A43" s="20"/>
      <c r="B43" s="125"/>
      <c r="C43" s="17"/>
      <c r="D43" s="17"/>
      <c r="E43" s="17"/>
      <c r="F43" s="17"/>
      <c r="G43" s="18"/>
      <c r="H43" s="18"/>
      <c r="I43" s="19"/>
    </row>
    <row r="44" spans="1:9" ht="13.5" thickBot="1">
      <c r="A44" s="21"/>
      <c r="B44" s="127"/>
      <c r="C44" s="22"/>
      <c r="D44" s="22"/>
      <c r="E44" s="22"/>
      <c r="F44" s="22"/>
      <c r="G44" s="23"/>
      <c r="H44" s="23"/>
      <c r="I44" s="24"/>
    </row>
    <row r="45" spans="1:9" s="1" customFormat="1" ht="30" customHeight="1" thickBot="1">
      <c r="A45" s="25" t="s">
        <v>15</v>
      </c>
      <c r="B45" s="125">
        <v>3485000</v>
      </c>
      <c r="C45" s="26">
        <f aca="true" t="shared" si="1" ref="C45:I45">SUM(C35:C44)</f>
        <v>443088</v>
      </c>
      <c r="D45" s="27">
        <f t="shared" si="1"/>
        <v>182827</v>
      </c>
      <c r="E45" s="26">
        <f t="shared" si="1"/>
        <v>3000</v>
      </c>
      <c r="F45" s="27">
        <f t="shared" si="1"/>
        <v>203470</v>
      </c>
      <c r="G45" s="26">
        <f t="shared" si="1"/>
        <v>8500</v>
      </c>
      <c r="H45" s="19">
        <f>H41+H37</f>
        <v>33300</v>
      </c>
      <c r="I45" s="28">
        <f t="shared" si="1"/>
        <v>76000</v>
      </c>
    </row>
    <row r="46" spans="1:9" s="1" customFormat="1" ht="28.5" customHeight="1" thickBot="1">
      <c r="A46" s="25" t="s">
        <v>133</v>
      </c>
      <c r="B46" s="122"/>
      <c r="C46" s="180">
        <f>C45+D45+E45+F45+G45+H45+I45+B45</f>
        <v>4435185</v>
      </c>
      <c r="D46" s="180"/>
      <c r="E46" s="180"/>
      <c r="F46" s="180"/>
      <c r="G46" s="180"/>
      <c r="H46" s="180"/>
      <c r="I46" s="181"/>
    </row>
    <row r="47" spans="3:5" ht="13.5" customHeight="1">
      <c r="C47" s="33"/>
      <c r="D47" s="31"/>
      <c r="E47" s="34"/>
    </row>
    <row r="48" spans="3:5" ht="13.5" customHeight="1">
      <c r="C48" s="33"/>
      <c r="D48" s="35"/>
      <c r="E48" s="36"/>
    </row>
    <row r="49" spans="4:5" ht="13.5" customHeight="1">
      <c r="D49" s="37"/>
      <c r="E49" s="38"/>
    </row>
    <row r="50" spans="4:5" ht="13.5" customHeight="1">
      <c r="D50" s="39"/>
      <c r="E50" s="40"/>
    </row>
    <row r="51" spans="2:8" ht="13.5" customHeight="1">
      <c r="B51" s="109" t="s">
        <v>55</v>
      </c>
      <c r="C51" s="95"/>
      <c r="D51" s="95" t="s">
        <v>56</v>
      </c>
      <c r="E51" s="179" t="s">
        <v>58</v>
      </c>
      <c r="F51" s="179"/>
      <c r="G51" s="95"/>
      <c r="H51" s="95"/>
    </row>
    <row r="52" spans="2:8" ht="28.5" customHeight="1">
      <c r="B52" s="109" t="s">
        <v>77</v>
      </c>
      <c r="C52" s="95"/>
      <c r="D52" s="95"/>
      <c r="E52" s="186" t="s">
        <v>57</v>
      </c>
      <c r="F52" s="186"/>
      <c r="G52" s="95"/>
      <c r="H52" s="95"/>
    </row>
    <row r="53" spans="2:8" ht="13.5" customHeight="1">
      <c r="B53" s="103" t="s">
        <v>59</v>
      </c>
      <c r="C53" s="95"/>
      <c r="D53" s="95"/>
      <c r="E53" s="179" t="s">
        <v>60</v>
      </c>
      <c r="F53" s="179"/>
      <c r="G53" s="95"/>
      <c r="H53" s="95"/>
    </row>
    <row r="54" spans="1:10" ht="13.5" customHeight="1">
      <c r="A54" s="103"/>
      <c r="B54" s="103"/>
      <c r="C54" s="95"/>
      <c r="D54" s="95"/>
      <c r="E54" s="95"/>
      <c r="F54" s="95"/>
      <c r="G54" s="95"/>
      <c r="H54" s="95"/>
      <c r="I54" s="95"/>
      <c r="J54" s="95"/>
    </row>
    <row r="55" spans="1:10" ht="13.5" customHeight="1">
      <c r="A55" s="103"/>
      <c r="B55" s="103"/>
      <c r="C55" s="95"/>
      <c r="D55" s="95"/>
      <c r="E55" s="95"/>
      <c r="F55" s="95"/>
      <c r="G55" s="95"/>
      <c r="H55" s="95"/>
      <c r="I55" s="95"/>
      <c r="J55" s="95"/>
    </row>
    <row r="56" spans="1:10" ht="13.5" customHeight="1">
      <c r="A56" s="103"/>
      <c r="B56" s="103"/>
      <c r="C56" s="95"/>
      <c r="D56" s="95"/>
      <c r="E56" s="95"/>
      <c r="F56" s="95"/>
      <c r="G56" s="95"/>
      <c r="H56" s="95"/>
      <c r="I56" s="95"/>
      <c r="J56" s="95"/>
    </row>
    <row r="57" spans="2:10" ht="22.5" customHeight="1">
      <c r="B57" s="103"/>
      <c r="C57" s="95"/>
      <c r="D57" s="95"/>
      <c r="E57" s="95"/>
      <c r="F57" s="95"/>
      <c r="G57" s="95"/>
      <c r="H57" s="95"/>
      <c r="I57" s="95"/>
      <c r="J57" s="95"/>
    </row>
    <row r="58" spans="1:10" ht="13.5" customHeight="1">
      <c r="A58" s="103"/>
      <c r="B58" s="103"/>
      <c r="C58" s="95"/>
      <c r="D58" s="95"/>
      <c r="E58" s="95"/>
      <c r="F58" s="95"/>
      <c r="G58" s="95"/>
      <c r="H58" s="95"/>
      <c r="I58" s="95"/>
      <c r="J58" s="95"/>
    </row>
    <row r="59" spans="1:10" ht="13.5" customHeight="1">
      <c r="A59" s="103"/>
      <c r="B59" s="103"/>
      <c r="C59" s="95"/>
      <c r="D59" s="95"/>
      <c r="E59" s="95"/>
      <c r="F59" s="95"/>
      <c r="G59" s="95"/>
      <c r="H59" s="95"/>
      <c r="I59" s="95"/>
      <c r="J59" s="95"/>
    </row>
    <row r="60" spans="3:5" ht="13.5" customHeight="1">
      <c r="C60" s="33"/>
      <c r="D60" s="37"/>
      <c r="E60" s="44"/>
    </row>
    <row r="61" spans="3:5" ht="13.5" customHeight="1">
      <c r="C61" s="33"/>
      <c r="D61" s="39"/>
      <c r="E61" s="36"/>
    </row>
    <row r="62" spans="4:5" ht="13.5" customHeight="1">
      <c r="D62" s="31"/>
      <c r="E62" s="32"/>
    </row>
    <row r="63" spans="2:5" ht="13.5" customHeight="1">
      <c r="B63" s="33"/>
      <c r="D63" s="31"/>
      <c r="E63" s="34"/>
    </row>
    <row r="64" spans="3:5" ht="13.5" customHeight="1">
      <c r="C64" s="33"/>
      <c r="D64" s="31"/>
      <c r="E64" s="43"/>
    </row>
    <row r="65" spans="3:5" ht="13.5" customHeight="1">
      <c r="C65" s="33"/>
      <c r="D65" s="39"/>
      <c r="E65" s="36"/>
    </row>
    <row r="66" spans="4:5" ht="13.5" customHeight="1">
      <c r="D66" s="37"/>
      <c r="E66" s="32"/>
    </row>
    <row r="67" spans="3:5" ht="13.5" customHeight="1">
      <c r="C67" s="33"/>
      <c r="D67" s="37"/>
      <c r="E67" s="43"/>
    </row>
    <row r="68" spans="4:5" ht="22.5" customHeight="1">
      <c r="D68" s="39"/>
      <c r="E68" s="42"/>
    </row>
    <row r="69" spans="4:5" ht="13.5" customHeight="1">
      <c r="D69" s="31"/>
      <c r="E69" s="32"/>
    </row>
    <row r="70" spans="4:5" ht="13.5" customHeight="1">
      <c r="D70" s="39"/>
      <c r="E70" s="36"/>
    </row>
    <row r="71" spans="4:5" ht="13.5" customHeight="1">
      <c r="D71" s="31"/>
      <c r="E71" s="32"/>
    </row>
    <row r="72" spans="4:5" ht="13.5" customHeight="1">
      <c r="D72" s="31"/>
      <c r="E72" s="32"/>
    </row>
    <row r="73" spans="1:5" ht="13.5" customHeight="1">
      <c r="A73" s="33"/>
      <c r="D73" s="45"/>
      <c r="E73" s="43"/>
    </row>
    <row r="74" spans="2:5" ht="13.5" customHeight="1">
      <c r="B74" s="33"/>
      <c r="C74" s="33"/>
      <c r="D74" s="46"/>
      <c r="E74" s="43"/>
    </row>
    <row r="75" spans="2:5" ht="13.5" customHeight="1">
      <c r="B75" s="33"/>
      <c r="C75" s="33"/>
      <c r="D75" s="46"/>
      <c r="E75" s="34"/>
    </row>
    <row r="76" spans="2:5" ht="13.5" customHeight="1">
      <c r="B76" s="33"/>
      <c r="C76" s="33"/>
      <c r="D76" s="39"/>
      <c r="E76" s="40"/>
    </row>
    <row r="77" spans="4:5" ht="12.75">
      <c r="D77" s="31"/>
      <c r="E77" s="32"/>
    </row>
    <row r="78" spans="2:5" ht="12.75">
      <c r="B78" s="33"/>
      <c r="D78" s="31"/>
      <c r="E78" s="43"/>
    </row>
    <row r="79" spans="3:5" ht="12.75">
      <c r="C79" s="33"/>
      <c r="D79" s="31"/>
      <c r="E79" s="34"/>
    </row>
    <row r="80" spans="3:5" ht="12.75">
      <c r="C80" s="33"/>
      <c r="D80" s="39"/>
      <c r="E80" s="36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47"/>
      <c r="E83" s="48"/>
    </row>
    <row r="84" spans="4:5" ht="12.75">
      <c r="D84" s="31"/>
      <c r="E84" s="32"/>
    </row>
    <row r="85" spans="4:5" ht="12.75">
      <c r="D85" s="31"/>
      <c r="E85" s="32"/>
    </row>
    <row r="86" spans="4:5" ht="12.75">
      <c r="D86" s="31"/>
      <c r="E86" s="32"/>
    </row>
    <row r="87" spans="4:5" ht="12.75">
      <c r="D87" s="39"/>
      <c r="E87" s="36"/>
    </row>
    <row r="88" spans="4:5" ht="12.75">
      <c r="D88" s="31"/>
      <c r="E88" s="32"/>
    </row>
    <row r="89" spans="4:5" ht="12.75">
      <c r="D89" s="39"/>
      <c r="E89" s="36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31"/>
      <c r="E92" s="32"/>
    </row>
    <row r="93" spans="4:5" ht="12.75">
      <c r="D93" s="31"/>
      <c r="E93" s="32"/>
    </row>
    <row r="94" spans="1:5" ht="28.5" customHeight="1">
      <c r="A94" s="49"/>
      <c r="B94" s="49"/>
      <c r="C94" s="49"/>
      <c r="D94" s="50"/>
      <c r="E94" s="51"/>
    </row>
    <row r="95" spans="3:5" ht="12.75">
      <c r="C95" s="33"/>
      <c r="D95" s="31"/>
      <c r="E95" s="34"/>
    </row>
    <row r="96" spans="4:5" ht="12.75">
      <c r="D96" s="52"/>
      <c r="E96" s="53"/>
    </row>
    <row r="97" spans="4:5" ht="12.75">
      <c r="D97" s="31"/>
      <c r="E97" s="32"/>
    </row>
    <row r="98" spans="4:5" ht="12.75">
      <c r="D98" s="47"/>
      <c r="E98" s="48"/>
    </row>
    <row r="99" spans="4:5" ht="12.75">
      <c r="D99" s="47"/>
      <c r="E99" s="48"/>
    </row>
    <row r="100" spans="4:5" ht="12.75">
      <c r="D100" s="31"/>
      <c r="E100" s="32"/>
    </row>
    <row r="101" spans="4:5" ht="12.75">
      <c r="D101" s="39"/>
      <c r="E101" s="36"/>
    </row>
    <row r="102" spans="4:5" ht="12.75">
      <c r="D102" s="31"/>
      <c r="E102" s="32"/>
    </row>
    <row r="103" spans="4:5" ht="12.75">
      <c r="D103" s="31"/>
      <c r="E103" s="32"/>
    </row>
    <row r="104" spans="4:5" ht="12.75">
      <c r="D104" s="39"/>
      <c r="E104" s="36"/>
    </row>
    <row r="105" spans="4:5" ht="12.75">
      <c r="D105" s="31"/>
      <c r="E105" s="32"/>
    </row>
    <row r="106" spans="4:5" ht="12.75">
      <c r="D106" s="47"/>
      <c r="E106" s="48"/>
    </row>
    <row r="107" spans="4:5" ht="12.75">
      <c r="D107" s="39"/>
      <c r="E107" s="53"/>
    </row>
    <row r="108" spans="4:5" ht="12.75">
      <c r="D108" s="37"/>
      <c r="E108" s="48"/>
    </row>
    <row r="109" spans="4:5" ht="12.75">
      <c r="D109" s="39"/>
      <c r="E109" s="36"/>
    </row>
    <row r="110" spans="4:5" ht="12.75">
      <c r="D110" s="31"/>
      <c r="E110" s="32"/>
    </row>
    <row r="111" spans="3:5" ht="12.75">
      <c r="C111" s="33"/>
      <c r="D111" s="31"/>
      <c r="E111" s="34"/>
    </row>
    <row r="112" spans="4:5" ht="12.75">
      <c r="D112" s="37"/>
      <c r="E112" s="36"/>
    </row>
    <row r="113" spans="4:5" ht="12.75">
      <c r="D113" s="37"/>
      <c r="E113" s="48"/>
    </row>
    <row r="114" spans="3:5" ht="12.75">
      <c r="C114" s="33"/>
      <c r="D114" s="37"/>
      <c r="E114" s="54"/>
    </row>
    <row r="115" spans="3:5" ht="12.75">
      <c r="C115" s="33"/>
      <c r="D115" s="39"/>
      <c r="E115" s="40"/>
    </row>
    <row r="116" spans="4:5" ht="12.75">
      <c r="D116" s="31"/>
      <c r="E116" s="32"/>
    </row>
    <row r="117" spans="4:5" ht="12.75">
      <c r="D117" s="52"/>
      <c r="E117" s="55"/>
    </row>
    <row r="118" spans="4:5" ht="11.25" customHeight="1">
      <c r="D118" s="47"/>
      <c r="E118" s="48"/>
    </row>
    <row r="119" spans="2:5" ht="24" customHeight="1">
      <c r="B119" s="33"/>
      <c r="D119" s="47"/>
      <c r="E119" s="56"/>
    </row>
    <row r="120" spans="3:5" ht="15" customHeight="1">
      <c r="C120" s="33"/>
      <c r="D120" s="47"/>
      <c r="E120" s="56"/>
    </row>
    <row r="121" spans="4:5" ht="11.25" customHeight="1">
      <c r="D121" s="52"/>
      <c r="E121" s="53"/>
    </row>
    <row r="122" spans="4:5" ht="12.75">
      <c r="D122" s="47"/>
      <c r="E122" s="48"/>
    </row>
    <row r="123" spans="2:5" ht="13.5" customHeight="1">
      <c r="B123" s="33"/>
      <c r="D123" s="47"/>
      <c r="E123" s="57"/>
    </row>
    <row r="124" spans="3:5" ht="12.75" customHeight="1">
      <c r="C124" s="33"/>
      <c r="D124" s="47"/>
      <c r="E124" s="34"/>
    </row>
    <row r="125" spans="3:5" ht="12.75" customHeight="1">
      <c r="C125" s="33"/>
      <c r="D125" s="39"/>
      <c r="E125" s="40"/>
    </row>
    <row r="126" spans="4:5" ht="12.75">
      <c r="D126" s="31"/>
      <c r="E126" s="32"/>
    </row>
    <row r="127" spans="3:5" ht="12.75">
      <c r="C127" s="33"/>
      <c r="D127" s="31"/>
      <c r="E127" s="54"/>
    </row>
    <row r="128" spans="4:5" ht="12.75">
      <c r="D128" s="52"/>
      <c r="E128" s="53"/>
    </row>
    <row r="129" spans="4:5" ht="12.75">
      <c r="D129" s="47"/>
      <c r="E129" s="48"/>
    </row>
    <row r="130" spans="4:5" ht="12.75">
      <c r="D130" s="31"/>
      <c r="E130" s="32"/>
    </row>
    <row r="131" spans="1:5" ht="19.5" customHeight="1">
      <c r="A131" s="58"/>
      <c r="B131" s="10"/>
      <c r="C131" s="10"/>
      <c r="D131" s="10"/>
      <c r="E131" s="43"/>
    </row>
    <row r="132" spans="1:5" ht="15" customHeight="1">
      <c r="A132" s="33"/>
      <c r="D132" s="45"/>
      <c r="E132" s="43"/>
    </row>
    <row r="133" spans="1:5" ht="12.75">
      <c r="A133" s="33"/>
      <c r="B133" s="33"/>
      <c r="D133" s="45"/>
      <c r="E133" s="34"/>
    </row>
    <row r="134" spans="3:5" ht="12.75">
      <c r="C134" s="33"/>
      <c r="D134" s="31"/>
      <c r="E134" s="43"/>
    </row>
    <row r="135" spans="4:5" ht="12.75">
      <c r="D135" s="35"/>
      <c r="E135" s="36"/>
    </row>
    <row r="136" spans="2:5" ht="12.75">
      <c r="B136" s="33"/>
      <c r="D136" s="31"/>
      <c r="E136" s="34"/>
    </row>
    <row r="137" spans="3:5" ht="12.75">
      <c r="C137" s="33"/>
      <c r="D137" s="31"/>
      <c r="E137" s="34"/>
    </row>
    <row r="138" spans="4:5" ht="12.75">
      <c r="D138" s="39"/>
      <c r="E138" s="40"/>
    </row>
    <row r="139" spans="3:5" ht="22.5" customHeight="1">
      <c r="C139" s="33"/>
      <c r="D139" s="31"/>
      <c r="E139" s="41"/>
    </row>
    <row r="140" spans="4:5" ht="12.75">
      <c r="D140" s="31"/>
      <c r="E140" s="40"/>
    </row>
    <row r="141" spans="2:5" ht="12.75">
      <c r="B141" s="33"/>
      <c r="D141" s="37"/>
      <c r="E141" s="43"/>
    </row>
    <row r="142" spans="3:5" ht="12.75">
      <c r="C142" s="33"/>
      <c r="D142" s="37"/>
      <c r="E142" s="44"/>
    </row>
    <row r="143" spans="4:5" ht="12.75">
      <c r="D143" s="39"/>
      <c r="E143" s="36"/>
    </row>
    <row r="144" spans="1:5" ht="13.5" customHeight="1">
      <c r="A144" s="33"/>
      <c r="D144" s="45"/>
      <c r="E144" s="43"/>
    </row>
    <row r="145" spans="2:5" ht="13.5" customHeight="1">
      <c r="B145" s="33"/>
      <c r="D145" s="31"/>
      <c r="E145" s="43"/>
    </row>
    <row r="146" spans="3:5" ht="13.5" customHeight="1">
      <c r="C146" s="33"/>
      <c r="D146" s="31"/>
      <c r="E146" s="34"/>
    </row>
    <row r="147" spans="3:5" ht="12.75">
      <c r="C147" s="33"/>
      <c r="D147" s="39"/>
      <c r="E147" s="36"/>
    </row>
    <row r="148" spans="3:5" ht="12.75">
      <c r="C148" s="33"/>
      <c r="D148" s="31"/>
      <c r="E148" s="34"/>
    </row>
    <row r="149" spans="4:5" ht="12.75">
      <c r="D149" s="52"/>
      <c r="E149" s="53"/>
    </row>
    <row r="150" spans="3:5" ht="12.75">
      <c r="C150" s="33"/>
      <c r="D150" s="37"/>
      <c r="E150" s="54"/>
    </row>
    <row r="151" spans="3:5" ht="12.75">
      <c r="C151" s="33"/>
      <c r="D151" s="39"/>
      <c r="E151" s="40"/>
    </row>
    <row r="152" spans="4:5" ht="12.75">
      <c r="D152" s="52"/>
      <c r="E152" s="59"/>
    </row>
    <row r="153" spans="2:5" ht="12.75">
      <c r="B153" s="33"/>
      <c r="D153" s="47"/>
      <c r="E153" s="57"/>
    </row>
    <row r="154" spans="3:5" ht="12.75">
      <c r="C154" s="33"/>
      <c r="D154" s="47"/>
      <c r="E154" s="34"/>
    </row>
    <row r="155" spans="3:5" ht="12.75">
      <c r="C155" s="33"/>
      <c r="D155" s="39"/>
      <c r="E155" s="40"/>
    </row>
    <row r="156" spans="3:5" ht="12.75">
      <c r="C156" s="33"/>
      <c r="D156" s="39"/>
      <c r="E156" s="40"/>
    </row>
    <row r="157" spans="4:5" ht="12.75">
      <c r="D157" s="31"/>
      <c r="E157" s="32"/>
    </row>
    <row r="158" spans="1:5" s="60" customFormat="1" ht="18" customHeight="1">
      <c r="A158" s="184"/>
      <c r="B158" s="184"/>
      <c r="C158" s="185"/>
      <c r="D158" s="185"/>
      <c r="E158" s="185"/>
    </row>
    <row r="159" spans="1:5" ht="28.5" customHeight="1">
      <c r="A159" s="49"/>
      <c r="B159" s="49"/>
      <c r="C159" s="49"/>
      <c r="D159" s="50"/>
      <c r="E159" s="51"/>
    </row>
    <row r="161" spans="1:5" ht="15.75">
      <c r="A161" s="62"/>
      <c r="B161" s="33"/>
      <c r="C161" s="33"/>
      <c r="D161" s="63"/>
      <c r="E161" s="9"/>
    </row>
    <row r="162" spans="1:5" ht="12.75">
      <c r="A162" s="33"/>
      <c r="B162" s="33"/>
      <c r="C162" s="33"/>
      <c r="D162" s="63"/>
      <c r="E162" s="9"/>
    </row>
    <row r="163" spans="1:5" ht="17.25" customHeight="1">
      <c r="A163" s="33"/>
      <c r="B163" s="33"/>
      <c r="C163" s="33"/>
      <c r="D163" s="63"/>
      <c r="E163" s="9"/>
    </row>
    <row r="164" spans="1:5" ht="13.5" customHeight="1">
      <c r="A164" s="33"/>
      <c r="B164" s="33"/>
      <c r="C164" s="33"/>
      <c r="D164" s="63"/>
      <c r="E164" s="9"/>
    </row>
    <row r="165" spans="1:5" ht="12.75">
      <c r="A165" s="33"/>
      <c r="B165" s="33"/>
      <c r="C165" s="33"/>
      <c r="D165" s="63"/>
      <c r="E165" s="9"/>
    </row>
    <row r="166" spans="1:3" ht="12.75">
      <c r="A166" s="33"/>
      <c r="B166" s="33"/>
      <c r="C166" s="33"/>
    </row>
    <row r="167" spans="1:5" ht="12.75">
      <c r="A167" s="33"/>
      <c r="B167" s="33"/>
      <c r="C167" s="33"/>
      <c r="D167" s="63"/>
      <c r="E167" s="9"/>
    </row>
    <row r="168" spans="1:5" ht="12.75">
      <c r="A168" s="33"/>
      <c r="B168" s="33"/>
      <c r="C168" s="33"/>
      <c r="D168" s="63"/>
      <c r="E168" s="64"/>
    </row>
    <row r="169" spans="1:5" ht="12.75">
      <c r="A169" s="33"/>
      <c r="B169" s="33"/>
      <c r="C169" s="33"/>
      <c r="D169" s="63"/>
      <c r="E169" s="9"/>
    </row>
    <row r="170" spans="1:5" ht="22.5" customHeight="1">
      <c r="A170" s="33"/>
      <c r="B170" s="33"/>
      <c r="C170" s="33"/>
      <c r="D170" s="63"/>
      <c r="E170" s="41"/>
    </row>
    <row r="171" spans="4:5" ht="22.5" customHeight="1">
      <c r="D171" s="39"/>
      <c r="E171" s="42"/>
    </row>
  </sheetData>
  <sheetProtection/>
  <mergeCells count="11">
    <mergeCell ref="A158:E158"/>
    <mergeCell ref="C3:I3"/>
    <mergeCell ref="C46:I46"/>
    <mergeCell ref="E51:F51"/>
    <mergeCell ref="E52:F52"/>
    <mergeCell ref="E53:F53"/>
    <mergeCell ref="A1:I1"/>
    <mergeCell ref="C16:I16"/>
    <mergeCell ref="C18:I18"/>
    <mergeCell ref="C31:I31"/>
    <mergeCell ref="C33:I3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PageLayoutView="0" workbookViewId="0" topLeftCell="A145">
      <selection activeCell="B177" sqref="B177"/>
    </sheetView>
  </sheetViews>
  <sheetFormatPr defaultColWidth="11.421875" defaultRowHeight="12.75"/>
  <cols>
    <col min="1" max="1" width="8.7109375" style="105" customWidth="1"/>
    <col min="2" max="2" width="25.7109375" style="106" customWidth="1"/>
    <col min="3" max="3" width="12.421875" style="106" customWidth="1"/>
    <col min="4" max="4" width="10.421875" style="107" customWidth="1"/>
    <col min="5" max="5" width="12.140625" style="107" customWidth="1"/>
    <col min="6" max="6" width="9.421875" style="108" customWidth="1"/>
    <col min="7" max="7" width="9.8515625" style="107" customWidth="1"/>
    <col min="8" max="8" width="11.57421875" style="107" customWidth="1"/>
    <col min="9" max="9" width="11.28125" style="107" customWidth="1"/>
    <col min="10" max="10" width="9.8515625" style="107" customWidth="1"/>
    <col min="11" max="11" width="11.8515625" style="107" customWidth="1"/>
    <col min="12" max="12" width="13.7109375" style="107" customWidth="1"/>
    <col min="13" max="13" width="13.421875" style="107" customWidth="1"/>
    <col min="14" max="14" width="9.421875" style="95" customWidth="1"/>
    <col min="15" max="16384" width="11.421875" style="95" customWidth="1"/>
  </cols>
  <sheetData>
    <row r="1" spans="1:13" ht="24" customHeight="1">
      <c r="A1" s="92" t="s">
        <v>103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51">
      <c r="A2" s="96" t="s">
        <v>16</v>
      </c>
      <c r="B2" s="96" t="s">
        <v>17</v>
      </c>
      <c r="C2" s="96" t="s">
        <v>74</v>
      </c>
      <c r="D2" s="97" t="s">
        <v>45</v>
      </c>
      <c r="E2" s="98" t="s">
        <v>46</v>
      </c>
      <c r="F2" s="98" t="s">
        <v>51</v>
      </c>
      <c r="G2" s="98" t="s">
        <v>47</v>
      </c>
      <c r="H2" s="98" t="s">
        <v>18</v>
      </c>
      <c r="I2" s="98" t="s">
        <v>13</v>
      </c>
      <c r="J2" s="98" t="s">
        <v>72</v>
      </c>
      <c r="K2" s="96" t="s">
        <v>137</v>
      </c>
      <c r="L2" s="96" t="s">
        <v>91</v>
      </c>
      <c r="M2" s="96" t="s">
        <v>138</v>
      </c>
    </row>
    <row r="3" spans="1:13" ht="12.75">
      <c r="A3" s="99"/>
      <c r="B3" s="158" t="s">
        <v>37</v>
      </c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2.75">
      <c r="A4" s="99"/>
      <c r="B4" s="97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2.75">
      <c r="A5" s="99"/>
      <c r="B5" s="101" t="s">
        <v>38</v>
      </c>
      <c r="C5" s="154">
        <f>C6+C7</f>
        <v>3485000</v>
      </c>
      <c r="D5" s="150">
        <f aca="true" t="shared" si="0" ref="D5:I5">D6+D7</f>
        <v>443087.86</v>
      </c>
      <c r="E5" s="150">
        <f t="shared" si="0"/>
        <v>182827</v>
      </c>
      <c r="F5" s="150">
        <f t="shared" si="0"/>
        <v>3000</v>
      </c>
      <c r="G5" s="150">
        <f t="shared" si="0"/>
        <v>203470</v>
      </c>
      <c r="H5" s="150">
        <f>H6+H7</f>
        <v>8500</v>
      </c>
      <c r="I5" s="150">
        <f t="shared" si="0"/>
        <v>33300</v>
      </c>
      <c r="J5" s="150">
        <f>J6+J7</f>
        <v>76000</v>
      </c>
      <c r="K5" s="159">
        <f>D5+E5+F5+G5+H5+I5+J5+C5</f>
        <v>4435184.86</v>
      </c>
      <c r="L5" s="146">
        <v>4515120</v>
      </c>
      <c r="M5" s="147">
        <v>4591870</v>
      </c>
    </row>
    <row r="6" spans="1:13" ht="12.75">
      <c r="A6" s="99"/>
      <c r="B6" s="101" t="s">
        <v>53</v>
      </c>
      <c r="C6" s="154">
        <f>C13+C26+C52+C60</f>
        <v>3485000</v>
      </c>
      <c r="D6" s="150">
        <f>D52+D26</f>
        <v>268087.86</v>
      </c>
      <c r="E6" s="150">
        <f>E53+E135+E146+E158+E165</f>
        <v>182827</v>
      </c>
      <c r="F6" s="150">
        <f>F104</f>
        <v>3000</v>
      </c>
      <c r="G6" s="150">
        <f>G75</f>
        <v>203470</v>
      </c>
      <c r="H6" s="150">
        <f>H94</f>
        <v>6000</v>
      </c>
      <c r="I6" s="150">
        <f>I63</f>
        <v>33300</v>
      </c>
      <c r="J6" s="150">
        <f>J84</f>
        <v>28100</v>
      </c>
      <c r="K6" s="159">
        <f>D6+E6+F6+G6+H6+I6+J6+C6</f>
        <v>4209784.86</v>
      </c>
      <c r="L6" s="146"/>
      <c r="M6" s="147"/>
    </row>
    <row r="7" spans="1:13" ht="12.75">
      <c r="A7" s="99"/>
      <c r="B7" s="101" t="s">
        <v>54</v>
      </c>
      <c r="C7" s="154"/>
      <c r="D7" s="150">
        <f>D45+D38</f>
        <v>175000</v>
      </c>
      <c r="E7" s="150"/>
      <c r="F7" s="150"/>
      <c r="G7" s="150"/>
      <c r="H7" s="150">
        <f>H119</f>
        <v>2500</v>
      </c>
      <c r="I7" s="150"/>
      <c r="J7" s="150">
        <f>J112+J127</f>
        <v>47900</v>
      </c>
      <c r="K7" s="159">
        <f>D7+E7+F7+G7+H7+I7+J7</f>
        <v>225400</v>
      </c>
      <c r="L7" s="146"/>
      <c r="M7" s="147"/>
    </row>
    <row r="8" spans="1:13" ht="12.75" customHeight="1">
      <c r="A8" s="99"/>
      <c r="B8" s="101"/>
      <c r="C8" s="154"/>
      <c r="D8" s="150"/>
      <c r="E8" s="150"/>
      <c r="F8" s="150"/>
      <c r="G8" s="150"/>
      <c r="H8" s="150"/>
      <c r="I8" s="150"/>
      <c r="J8" s="150"/>
      <c r="K8" s="150"/>
      <c r="L8" s="139"/>
      <c r="M8" s="138"/>
    </row>
    <row r="9" spans="1:13" ht="31.5" customHeight="1">
      <c r="A9" s="119" t="s">
        <v>107</v>
      </c>
      <c r="B9" s="120" t="s">
        <v>108</v>
      </c>
      <c r="C9" s="155"/>
      <c r="D9" s="150"/>
      <c r="E9" s="150"/>
      <c r="F9" s="150"/>
      <c r="G9" s="150"/>
      <c r="H9" s="150"/>
      <c r="I9" s="150"/>
      <c r="J9" s="150"/>
      <c r="K9" s="150"/>
      <c r="L9" s="139"/>
      <c r="M9" s="138"/>
    </row>
    <row r="10" spans="1:13" ht="26.25" customHeight="1">
      <c r="A10" s="211" t="s">
        <v>98</v>
      </c>
      <c r="B10" s="197" t="s">
        <v>97</v>
      </c>
      <c r="C10" s="210"/>
      <c r="D10" s="200"/>
      <c r="E10" s="200"/>
      <c r="F10" s="200"/>
      <c r="G10" s="200"/>
      <c r="H10" s="200"/>
      <c r="I10" s="200"/>
      <c r="J10" s="200"/>
      <c r="K10" s="200"/>
      <c r="L10" s="199"/>
      <c r="M10" s="201"/>
    </row>
    <row r="11" spans="1:13" ht="12.75" customHeight="1">
      <c r="A11" s="190" t="s">
        <v>111</v>
      </c>
      <c r="B11" s="191" t="s">
        <v>112</v>
      </c>
      <c r="C11" s="155"/>
      <c r="D11" s="150"/>
      <c r="E11" s="150"/>
      <c r="F11" s="150"/>
      <c r="G11" s="150"/>
      <c r="H11" s="150"/>
      <c r="I11" s="150"/>
      <c r="J11" s="150"/>
      <c r="K11" s="150"/>
      <c r="L11" s="139"/>
      <c r="M11" s="138"/>
    </row>
    <row r="12" spans="1:13" ht="12.75" customHeight="1">
      <c r="A12" s="192" t="s">
        <v>110</v>
      </c>
      <c r="B12" s="193" t="s">
        <v>113</v>
      </c>
      <c r="C12" s="155"/>
      <c r="D12" s="150"/>
      <c r="E12" s="150"/>
      <c r="F12" s="150"/>
      <c r="G12" s="150"/>
      <c r="H12" s="150"/>
      <c r="I12" s="150"/>
      <c r="J12" s="150"/>
      <c r="K12" s="150"/>
      <c r="L12" s="139"/>
      <c r="M12" s="138"/>
    </row>
    <row r="13" spans="1:13" ht="12.75">
      <c r="A13" s="99">
        <v>3</v>
      </c>
      <c r="B13" s="97" t="s">
        <v>19</v>
      </c>
      <c r="C13" s="160">
        <f>C14+C18</f>
        <v>3485000</v>
      </c>
      <c r="D13" s="150"/>
      <c r="E13" s="150"/>
      <c r="F13" s="150"/>
      <c r="G13" s="150"/>
      <c r="H13" s="150"/>
      <c r="I13" s="150"/>
      <c r="J13" s="150"/>
      <c r="K13" s="150"/>
      <c r="L13" s="146">
        <v>3547740</v>
      </c>
      <c r="M13" s="147">
        <v>3608050</v>
      </c>
    </row>
    <row r="14" spans="1:13" ht="12.75">
      <c r="A14" s="99">
        <v>31</v>
      </c>
      <c r="B14" s="97" t="s">
        <v>20</v>
      </c>
      <c r="C14" s="160">
        <f>SUM(C15:C17)</f>
        <v>3362000</v>
      </c>
      <c r="D14" s="150"/>
      <c r="E14" s="150"/>
      <c r="F14" s="150"/>
      <c r="G14" s="150"/>
      <c r="H14" s="150"/>
      <c r="I14" s="150"/>
      <c r="J14" s="150"/>
      <c r="K14" s="150"/>
      <c r="L14" s="139"/>
      <c r="M14" s="138"/>
    </row>
    <row r="15" spans="1:13" ht="12.75">
      <c r="A15" s="99">
        <v>311</v>
      </c>
      <c r="B15" s="97" t="s">
        <v>21</v>
      </c>
      <c r="C15" s="155">
        <v>2800000</v>
      </c>
      <c r="D15" s="150"/>
      <c r="E15" s="150"/>
      <c r="F15" s="150"/>
      <c r="G15" s="150"/>
      <c r="H15" s="150"/>
      <c r="I15" s="150"/>
      <c r="J15" s="150"/>
      <c r="K15" s="150"/>
      <c r="L15" s="139"/>
      <c r="M15" s="138"/>
    </row>
    <row r="16" spans="1:13" ht="12.75">
      <c r="A16" s="99">
        <v>312</v>
      </c>
      <c r="B16" s="97" t="s">
        <v>22</v>
      </c>
      <c r="C16" s="155">
        <v>92000</v>
      </c>
      <c r="D16" s="150"/>
      <c r="E16" s="150"/>
      <c r="F16" s="150"/>
      <c r="G16" s="150"/>
      <c r="H16" s="150"/>
      <c r="I16" s="150"/>
      <c r="J16" s="150"/>
      <c r="K16" s="150"/>
      <c r="L16" s="139"/>
      <c r="M16" s="138"/>
    </row>
    <row r="17" spans="1:13" ht="12.75">
      <c r="A17" s="99">
        <v>313</v>
      </c>
      <c r="B17" s="97" t="s">
        <v>23</v>
      </c>
      <c r="C17" s="155">
        <v>470000</v>
      </c>
      <c r="D17" s="150"/>
      <c r="E17" s="150"/>
      <c r="F17" s="150"/>
      <c r="G17" s="150"/>
      <c r="H17" s="150"/>
      <c r="I17" s="150"/>
      <c r="J17" s="150"/>
      <c r="K17" s="150"/>
      <c r="L17" s="139"/>
      <c r="M17" s="138"/>
    </row>
    <row r="18" spans="1:13" ht="12.75">
      <c r="A18" s="99">
        <v>32</v>
      </c>
      <c r="B18" s="97" t="s">
        <v>24</v>
      </c>
      <c r="C18" s="160">
        <f>C19+C20</f>
        <v>123000</v>
      </c>
      <c r="D18" s="150"/>
      <c r="E18" s="150"/>
      <c r="F18" s="150"/>
      <c r="G18" s="150"/>
      <c r="H18" s="150"/>
      <c r="I18" s="150"/>
      <c r="J18" s="150"/>
      <c r="K18" s="150"/>
      <c r="L18" s="139"/>
      <c r="M18" s="138"/>
    </row>
    <row r="19" spans="1:13" ht="25.5">
      <c r="A19" s="99">
        <v>321</v>
      </c>
      <c r="B19" s="97" t="s">
        <v>25</v>
      </c>
      <c r="C19" s="155">
        <v>110000</v>
      </c>
      <c r="D19" s="150"/>
      <c r="E19" s="150"/>
      <c r="F19" s="150"/>
      <c r="G19" s="150"/>
      <c r="H19" s="150"/>
      <c r="I19" s="150"/>
      <c r="J19" s="150"/>
      <c r="K19" s="150"/>
      <c r="L19" s="139"/>
      <c r="M19" s="138"/>
    </row>
    <row r="20" spans="1:13" ht="27" customHeight="1">
      <c r="A20" s="99">
        <v>329</v>
      </c>
      <c r="B20" s="97" t="s">
        <v>28</v>
      </c>
      <c r="C20" s="155">
        <v>13000</v>
      </c>
      <c r="D20" s="150"/>
      <c r="E20" s="150"/>
      <c r="F20" s="150"/>
      <c r="G20" s="150"/>
      <c r="H20" s="150"/>
      <c r="I20" s="150"/>
      <c r="J20" s="150"/>
      <c r="K20" s="150"/>
      <c r="L20" s="139"/>
      <c r="M20" s="138"/>
    </row>
    <row r="21" spans="1:13" ht="12.75">
      <c r="A21" s="99"/>
      <c r="B21" s="97"/>
      <c r="C21" s="155"/>
      <c r="D21" s="150"/>
      <c r="E21" s="150"/>
      <c r="F21" s="150"/>
      <c r="G21" s="150"/>
      <c r="H21" s="150"/>
      <c r="I21" s="150"/>
      <c r="J21" s="150"/>
      <c r="K21" s="150"/>
      <c r="L21" s="139"/>
      <c r="M21" s="138"/>
    </row>
    <row r="22" spans="1:13" ht="38.25">
      <c r="A22" s="119" t="s">
        <v>107</v>
      </c>
      <c r="B22" s="120" t="s">
        <v>108</v>
      </c>
      <c r="C22" s="156"/>
      <c r="D22" s="150"/>
      <c r="E22" s="150"/>
      <c r="F22" s="150"/>
      <c r="G22" s="150"/>
      <c r="H22" s="150"/>
      <c r="I22" s="150"/>
      <c r="J22" s="150"/>
      <c r="K22" s="150"/>
      <c r="L22" s="139"/>
      <c r="M22" s="138"/>
    </row>
    <row r="23" spans="1:13" ht="38.25">
      <c r="A23" s="208" t="s">
        <v>39</v>
      </c>
      <c r="B23" s="209" t="s">
        <v>109</v>
      </c>
      <c r="C23" s="210"/>
      <c r="D23" s="200"/>
      <c r="E23" s="200"/>
      <c r="F23" s="200"/>
      <c r="G23" s="200"/>
      <c r="H23" s="200"/>
      <c r="I23" s="200"/>
      <c r="J23" s="200"/>
      <c r="K23" s="200"/>
      <c r="L23" s="199"/>
      <c r="M23" s="201"/>
    </row>
    <row r="24" spans="1:13" ht="12.75">
      <c r="A24" s="157" t="s">
        <v>40</v>
      </c>
      <c r="B24" s="158" t="s">
        <v>14</v>
      </c>
      <c r="C24" s="155"/>
      <c r="D24" s="150"/>
      <c r="E24" s="150"/>
      <c r="F24" s="150"/>
      <c r="G24" s="150"/>
      <c r="H24" s="150"/>
      <c r="I24" s="150"/>
      <c r="J24" s="150"/>
      <c r="K24" s="150"/>
      <c r="L24" s="139"/>
      <c r="M24" s="138"/>
    </row>
    <row r="25" spans="1:13" ht="25.5">
      <c r="A25" s="194" t="s">
        <v>41</v>
      </c>
      <c r="B25" s="193" t="s">
        <v>42</v>
      </c>
      <c r="C25" s="141"/>
      <c r="D25" s="139"/>
      <c r="E25" s="139"/>
      <c r="F25" s="139"/>
      <c r="G25" s="139"/>
      <c r="H25" s="139"/>
      <c r="I25" s="139"/>
      <c r="J25" s="139"/>
      <c r="K25" s="139"/>
      <c r="L25" s="139"/>
      <c r="M25" s="138"/>
    </row>
    <row r="26" spans="1:13" ht="12.75">
      <c r="A26" s="99">
        <v>3</v>
      </c>
      <c r="B26" s="97" t="s">
        <v>19</v>
      </c>
      <c r="C26" s="155"/>
      <c r="D26" s="151">
        <f>D27+D32</f>
        <v>268087.86</v>
      </c>
      <c r="E26" s="150"/>
      <c r="F26" s="150"/>
      <c r="G26" s="139"/>
      <c r="H26" s="139"/>
      <c r="I26" s="139"/>
      <c r="J26" s="139"/>
      <c r="K26" s="139"/>
      <c r="L26" s="146">
        <v>272960</v>
      </c>
      <c r="M26" s="147">
        <v>277620</v>
      </c>
    </row>
    <row r="27" spans="1:13" ht="12.75">
      <c r="A27" s="99">
        <v>32</v>
      </c>
      <c r="B27" s="97" t="s">
        <v>24</v>
      </c>
      <c r="C27" s="155"/>
      <c r="D27" s="151">
        <f>SUM(D28:D31)</f>
        <v>266487.86</v>
      </c>
      <c r="E27" s="150"/>
      <c r="F27" s="150"/>
      <c r="G27" s="139"/>
      <c r="H27" s="139"/>
      <c r="I27" s="139"/>
      <c r="J27" s="139"/>
      <c r="K27" s="139"/>
      <c r="L27" s="139"/>
      <c r="M27" s="138"/>
    </row>
    <row r="28" spans="1:13" ht="25.5">
      <c r="A28" s="99">
        <v>321</v>
      </c>
      <c r="B28" s="97" t="s">
        <v>25</v>
      </c>
      <c r="C28" s="155"/>
      <c r="D28" s="150">
        <v>7800</v>
      </c>
      <c r="E28" s="150"/>
      <c r="F28" s="150"/>
      <c r="G28" s="139"/>
      <c r="H28" s="139"/>
      <c r="I28" s="139"/>
      <c r="J28" s="139"/>
      <c r="K28" s="139"/>
      <c r="L28" s="139"/>
      <c r="M28" s="138"/>
    </row>
    <row r="29" spans="1:13" ht="25.5">
      <c r="A29" s="99">
        <v>322</v>
      </c>
      <c r="B29" s="97" t="s">
        <v>26</v>
      </c>
      <c r="C29" s="155"/>
      <c r="D29" s="150">
        <v>160325</v>
      </c>
      <c r="E29" s="150"/>
      <c r="F29" s="150"/>
      <c r="G29" s="139"/>
      <c r="H29" s="139"/>
      <c r="I29" s="139"/>
      <c r="J29" s="139"/>
      <c r="K29" s="139"/>
      <c r="L29" s="139"/>
      <c r="M29" s="138"/>
    </row>
    <row r="30" spans="1:13" ht="12.75">
      <c r="A30" s="99">
        <v>323</v>
      </c>
      <c r="B30" s="97" t="s">
        <v>27</v>
      </c>
      <c r="C30" s="155"/>
      <c r="D30" s="150">
        <v>97762.86</v>
      </c>
      <c r="E30" s="150"/>
      <c r="F30" s="150"/>
      <c r="G30" s="139"/>
      <c r="H30" s="139"/>
      <c r="I30" s="139"/>
      <c r="J30" s="139"/>
      <c r="K30" s="139"/>
      <c r="L30" s="139"/>
      <c r="M30" s="138"/>
    </row>
    <row r="31" spans="1:13" ht="25.5">
      <c r="A31" s="99">
        <v>329</v>
      </c>
      <c r="B31" s="97" t="s">
        <v>28</v>
      </c>
      <c r="C31" s="155"/>
      <c r="D31" s="150">
        <v>600</v>
      </c>
      <c r="E31" s="150"/>
      <c r="F31" s="150"/>
      <c r="G31" s="139"/>
      <c r="H31" s="139"/>
      <c r="I31" s="139"/>
      <c r="J31" s="139"/>
      <c r="K31" s="139"/>
      <c r="L31" s="139"/>
      <c r="M31" s="138"/>
    </row>
    <row r="32" spans="1:13" ht="12.75">
      <c r="A32" s="99">
        <v>34</v>
      </c>
      <c r="B32" s="97" t="s">
        <v>29</v>
      </c>
      <c r="C32" s="155"/>
      <c r="D32" s="151">
        <f>D33</f>
        <v>1600</v>
      </c>
      <c r="E32" s="150"/>
      <c r="F32" s="150"/>
      <c r="G32" s="139"/>
      <c r="H32" s="139"/>
      <c r="I32" s="139"/>
      <c r="J32" s="139"/>
      <c r="K32" s="139"/>
      <c r="L32" s="139"/>
      <c r="M32" s="138"/>
    </row>
    <row r="33" spans="1:13" ht="12.75">
      <c r="A33" s="99">
        <v>343</v>
      </c>
      <c r="B33" s="97" t="s">
        <v>30</v>
      </c>
      <c r="C33" s="155"/>
      <c r="D33" s="150">
        <v>1600</v>
      </c>
      <c r="E33" s="150"/>
      <c r="F33" s="150"/>
      <c r="G33" s="139"/>
      <c r="H33" s="139"/>
      <c r="I33" s="139"/>
      <c r="J33" s="139"/>
      <c r="K33" s="139"/>
      <c r="L33" s="139"/>
      <c r="M33" s="138"/>
    </row>
    <row r="34" spans="1:13" ht="12.75">
      <c r="A34" s="99"/>
      <c r="B34" s="97"/>
      <c r="C34" s="155"/>
      <c r="D34" s="150"/>
      <c r="E34" s="150"/>
      <c r="F34" s="150"/>
      <c r="G34" s="139"/>
      <c r="H34" s="139"/>
      <c r="I34" s="139"/>
      <c r="J34" s="139"/>
      <c r="K34" s="139"/>
      <c r="L34" s="139"/>
      <c r="M34" s="138"/>
    </row>
    <row r="35" spans="1:13" ht="25.5">
      <c r="A35" s="208" t="s">
        <v>140</v>
      </c>
      <c r="B35" s="209" t="s">
        <v>104</v>
      </c>
      <c r="C35" s="210"/>
      <c r="D35" s="200"/>
      <c r="E35" s="200"/>
      <c r="F35" s="200"/>
      <c r="G35" s="199"/>
      <c r="H35" s="199"/>
      <c r="I35" s="199"/>
      <c r="J35" s="199"/>
      <c r="K35" s="199"/>
      <c r="L35" s="199"/>
      <c r="M35" s="201"/>
    </row>
    <row r="36" spans="1:13" ht="12.75">
      <c r="A36" s="157" t="s">
        <v>40</v>
      </c>
      <c r="B36" s="158" t="s">
        <v>14</v>
      </c>
      <c r="C36" s="155"/>
      <c r="D36" s="150"/>
      <c r="E36" s="150"/>
      <c r="F36" s="150"/>
      <c r="G36" s="139"/>
      <c r="H36" s="139"/>
      <c r="I36" s="139"/>
      <c r="J36" s="139"/>
      <c r="K36" s="139"/>
      <c r="L36" s="139"/>
      <c r="M36" s="138"/>
    </row>
    <row r="37" spans="1:13" ht="25.5">
      <c r="A37" s="194" t="s">
        <v>41</v>
      </c>
      <c r="B37" s="193" t="s">
        <v>105</v>
      </c>
      <c r="C37" s="155"/>
      <c r="D37" s="150"/>
      <c r="E37" s="150"/>
      <c r="F37" s="150"/>
      <c r="G37" s="139"/>
      <c r="H37" s="139"/>
      <c r="I37" s="139"/>
      <c r="J37" s="139"/>
      <c r="K37" s="139"/>
      <c r="L37" s="139"/>
      <c r="M37" s="138"/>
    </row>
    <row r="38" spans="1:13" ht="25.5">
      <c r="A38" s="99">
        <v>4</v>
      </c>
      <c r="B38" s="97" t="s">
        <v>32</v>
      </c>
      <c r="C38" s="155"/>
      <c r="D38" s="159">
        <v>150000</v>
      </c>
      <c r="E38" s="150"/>
      <c r="F38" s="150"/>
      <c r="G38" s="139"/>
      <c r="H38" s="139"/>
      <c r="I38" s="139"/>
      <c r="J38" s="139"/>
      <c r="K38" s="139"/>
      <c r="L38" s="146">
        <v>152700</v>
      </c>
      <c r="M38" s="147">
        <v>155300</v>
      </c>
    </row>
    <row r="39" spans="1:13" ht="25.5">
      <c r="A39" s="99">
        <v>45</v>
      </c>
      <c r="B39" s="97" t="s">
        <v>43</v>
      </c>
      <c r="C39" s="155"/>
      <c r="D39" s="159">
        <v>150000</v>
      </c>
      <c r="E39" s="150"/>
      <c r="F39" s="150"/>
      <c r="G39" s="139"/>
      <c r="H39" s="139"/>
      <c r="I39" s="139"/>
      <c r="J39" s="139"/>
      <c r="K39" s="139"/>
      <c r="L39" s="139">
        <v>0</v>
      </c>
      <c r="M39" s="138">
        <v>0</v>
      </c>
    </row>
    <row r="40" spans="1:13" ht="25.5">
      <c r="A40" s="99">
        <v>451</v>
      </c>
      <c r="B40" s="97" t="s">
        <v>52</v>
      </c>
      <c r="C40" s="155"/>
      <c r="D40" s="150">
        <v>150000</v>
      </c>
      <c r="E40" s="150"/>
      <c r="F40" s="150"/>
      <c r="G40" s="139"/>
      <c r="H40" s="139"/>
      <c r="I40" s="139"/>
      <c r="J40" s="139"/>
      <c r="K40" s="139"/>
      <c r="L40" s="139"/>
      <c r="M40" s="138"/>
    </row>
    <row r="41" spans="1:14" ht="12.75">
      <c r="A41" s="99"/>
      <c r="B41" s="97"/>
      <c r="C41" s="155"/>
      <c r="D41" s="150"/>
      <c r="E41" s="150"/>
      <c r="F41" s="150"/>
      <c r="G41" s="139"/>
      <c r="H41" s="139"/>
      <c r="I41" s="139"/>
      <c r="J41" s="139"/>
      <c r="K41" s="139"/>
      <c r="L41" s="139"/>
      <c r="M41" s="138"/>
      <c r="N41" s="130"/>
    </row>
    <row r="42" spans="1:13" ht="25.5">
      <c r="A42" s="208" t="s">
        <v>141</v>
      </c>
      <c r="B42" s="209" t="s">
        <v>106</v>
      </c>
      <c r="C42" s="210"/>
      <c r="D42" s="200"/>
      <c r="E42" s="200"/>
      <c r="F42" s="200"/>
      <c r="G42" s="199"/>
      <c r="H42" s="199"/>
      <c r="I42" s="199"/>
      <c r="J42" s="199"/>
      <c r="K42" s="199"/>
      <c r="L42" s="199"/>
      <c r="M42" s="201"/>
    </row>
    <row r="43" spans="1:13" ht="12.75">
      <c r="A43" s="157" t="s">
        <v>40</v>
      </c>
      <c r="B43" s="158" t="s">
        <v>14</v>
      </c>
      <c r="C43" s="155"/>
      <c r="D43" s="150"/>
      <c r="E43" s="150"/>
      <c r="F43" s="150"/>
      <c r="G43" s="139"/>
      <c r="H43" s="139"/>
      <c r="I43" s="139"/>
      <c r="J43" s="139"/>
      <c r="K43" s="139"/>
      <c r="L43" s="139"/>
      <c r="M43" s="138"/>
    </row>
    <row r="44" spans="1:13" ht="25.5">
      <c r="A44" s="194" t="s">
        <v>41</v>
      </c>
      <c r="B44" s="193" t="s">
        <v>105</v>
      </c>
      <c r="C44" s="155"/>
      <c r="D44" s="150"/>
      <c r="E44" s="150"/>
      <c r="F44" s="150"/>
      <c r="G44" s="139"/>
      <c r="H44" s="139"/>
      <c r="I44" s="139"/>
      <c r="J44" s="139"/>
      <c r="K44" s="139"/>
      <c r="L44" s="139"/>
      <c r="M44" s="138"/>
    </row>
    <row r="45" spans="1:13" ht="25.5">
      <c r="A45" s="99">
        <v>4</v>
      </c>
      <c r="B45" s="97" t="s">
        <v>32</v>
      </c>
      <c r="C45" s="155"/>
      <c r="D45" s="151">
        <v>25000</v>
      </c>
      <c r="E45" s="150"/>
      <c r="F45" s="150"/>
      <c r="G45" s="139"/>
      <c r="H45" s="139"/>
      <c r="I45" s="139"/>
      <c r="J45" s="139"/>
      <c r="K45" s="139"/>
      <c r="L45" s="146">
        <v>25450</v>
      </c>
      <c r="M45" s="147">
        <v>25890</v>
      </c>
    </row>
    <row r="46" spans="1:13" ht="38.25">
      <c r="A46" s="99">
        <v>42</v>
      </c>
      <c r="B46" s="97" t="s">
        <v>33</v>
      </c>
      <c r="C46" s="155"/>
      <c r="D46" s="151">
        <v>25000</v>
      </c>
      <c r="E46" s="150"/>
      <c r="F46" s="150"/>
      <c r="G46" s="139"/>
      <c r="H46" s="139"/>
      <c r="I46" s="139"/>
      <c r="J46" s="139"/>
      <c r="K46" s="139"/>
      <c r="L46" s="139"/>
      <c r="M46" s="138"/>
    </row>
    <row r="47" spans="1:13" ht="12.75">
      <c r="A47" s="99">
        <v>422</v>
      </c>
      <c r="B47" s="97" t="s">
        <v>31</v>
      </c>
      <c r="C47" s="155"/>
      <c r="D47" s="150">
        <v>25000</v>
      </c>
      <c r="E47" s="150"/>
      <c r="F47" s="150"/>
      <c r="G47" s="139"/>
      <c r="H47" s="139"/>
      <c r="I47" s="139"/>
      <c r="J47" s="139"/>
      <c r="K47" s="139"/>
      <c r="L47" s="139"/>
      <c r="M47" s="138"/>
    </row>
    <row r="48" spans="1:13" ht="12.75">
      <c r="A48" s="110"/>
      <c r="B48" s="97"/>
      <c r="C48" s="155"/>
      <c r="D48" s="150"/>
      <c r="E48" s="150"/>
      <c r="F48" s="150"/>
      <c r="G48" s="139"/>
      <c r="H48" s="139"/>
      <c r="I48" s="139"/>
      <c r="J48" s="139"/>
      <c r="K48" s="139"/>
      <c r="L48" s="139"/>
      <c r="M48" s="138"/>
    </row>
    <row r="49" spans="1:13" ht="38.25">
      <c r="A49" s="119" t="s">
        <v>139</v>
      </c>
      <c r="B49" s="120" t="s">
        <v>142</v>
      </c>
      <c r="C49" s="140"/>
      <c r="D49" s="139"/>
      <c r="E49" s="139"/>
      <c r="F49" s="139"/>
      <c r="G49" s="139"/>
      <c r="H49" s="139"/>
      <c r="I49" s="139"/>
      <c r="J49" s="139"/>
      <c r="K49" s="139"/>
      <c r="L49" s="139"/>
      <c r="M49" s="138"/>
    </row>
    <row r="50" spans="1:13" ht="25.5">
      <c r="A50" s="196" t="s">
        <v>114</v>
      </c>
      <c r="B50" s="197" t="s">
        <v>48</v>
      </c>
      <c r="C50" s="207"/>
      <c r="D50" s="199"/>
      <c r="E50" s="199"/>
      <c r="F50" s="199"/>
      <c r="G50" s="199"/>
      <c r="H50" s="199"/>
      <c r="I50" s="199"/>
      <c r="J50" s="199"/>
      <c r="K50" s="199"/>
      <c r="L50" s="199"/>
      <c r="M50" s="201"/>
    </row>
    <row r="51" spans="1:13" ht="12.75">
      <c r="A51" s="157" t="s">
        <v>49</v>
      </c>
      <c r="B51" s="158" t="s">
        <v>12</v>
      </c>
      <c r="C51" s="137"/>
      <c r="D51" s="139"/>
      <c r="E51" s="139"/>
      <c r="F51" s="139"/>
      <c r="G51" s="139"/>
      <c r="H51" s="139"/>
      <c r="I51" s="139"/>
      <c r="J51" s="139"/>
      <c r="K51" s="139"/>
      <c r="L51" s="139"/>
      <c r="M51" s="138"/>
    </row>
    <row r="52" spans="1:13" ht="25.5">
      <c r="A52" s="194" t="s">
        <v>50</v>
      </c>
      <c r="B52" s="193" t="s">
        <v>115</v>
      </c>
      <c r="C52" s="141"/>
      <c r="D52" s="139"/>
      <c r="E52" s="139"/>
      <c r="F52" s="139"/>
      <c r="G52" s="139"/>
      <c r="H52" s="139"/>
      <c r="I52" s="139"/>
      <c r="J52" s="139"/>
      <c r="K52" s="139"/>
      <c r="L52" s="139"/>
      <c r="M52" s="138"/>
    </row>
    <row r="53" spans="1:13" ht="12.75">
      <c r="A53" s="99">
        <v>3</v>
      </c>
      <c r="B53" s="97" t="s">
        <v>19</v>
      </c>
      <c r="C53" s="137"/>
      <c r="D53" s="139"/>
      <c r="E53" s="151">
        <f>E54+E57</f>
        <v>69300</v>
      </c>
      <c r="F53" s="139"/>
      <c r="G53" s="139"/>
      <c r="H53" s="139"/>
      <c r="I53" s="139"/>
      <c r="J53" s="139"/>
      <c r="K53" s="139"/>
      <c r="L53" s="146">
        <v>70560</v>
      </c>
      <c r="M53" s="147">
        <v>71760</v>
      </c>
    </row>
    <row r="54" spans="1:13" ht="12.75">
      <c r="A54" s="99">
        <v>32</v>
      </c>
      <c r="B54" s="97" t="s">
        <v>24</v>
      </c>
      <c r="C54" s="137"/>
      <c r="D54" s="139"/>
      <c r="E54" s="151">
        <f>E55+E56</f>
        <v>69300</v>
      </c>
      <c r="F54" s="139"/>
      <c r="G54" s="139"/>
      <c r="H54" s="139"/>
      <c r="I54" s="139"/>
      <c r="J54" s="139"/>
      <c r="K54" s="139"/>
      <c r="L54" s="139"/>
      <c r="M54" s="138"/>
    </row>
    <row r="55" spans="1:13" ht="25.5">
      <c r="A55" s="99">
        <v>322</v>
      </c>
      <c r="B55" s="97" t="s">
        <v>26</v>
      </c>
      <c r="C55" s="137"/>
      <c r="D55" s="139"/>
      <c r="E55" s="150">
        <v>58800</v>
      </c>
      <c r="F55" s="139"/>
      <c r="G55" s="139"/>
      <c r="H55" s="139"/>
      <c r="I55" s="139"/>
      <c r="J55" s="139"/>
      <c r="K55" s="139"/>
      <c r="L55" s="139"/>
      <c r="M55" s="138"/>
    </row>
    <row r="56" spans="1:13" ht="12.75">
      <c r="A56" s="99">
        <v>323</v>
      </c>
      <c r="B56" s="97" t="s">
        <v>27</v>
      </c>
      <c r="C56" s="137"/>
      <c r="D56" s="139"/>
      <c r="E56" s="150">
        <v>10500</v>
      </c>
      <c r="F56" s="139"/>
      <c r="G56" s="139"/>
      <c r="H56" s="139"/>
      <c r="I56" s="139"/>
      <c r="J56" s="139"/>
      <c r="K56" s="139"/>
      <c r="L56" s="139"/>
      <c r="M56" s="138"/>
    </row>
    <row r="57" spans="1:13" ht="12.75">
      <c r="A57" s="99">
        <v>34</v>
      </c>
      <c r="B57" s="97" t="s">
        <v>29</v>
      </c>
      <c r="C57" s="137"/>
      <c r="D57" s="139"/>
      <c r="E57" s="139"/>
      <c r="F57" s="139"/>
      <c r="G57" s="139"/>
      <c r="H57" s="139"/>
      <c r="I57" s="139"/>
      <c r="J57" s="139"/>
      <c r="K57" s="139"/>
      <c r="L57" s="139"/>
      <c r="M57" s="138"/>
    </row>
    <row r="58" spans="1:13" ht="12.75">
      <c r="A58" s="99">
        <v>343</v>
      </c>
      <c r="B58" s="97" t="s">
        <v>30</v>
      </c>
      <c r="C58" s="137"/>
      <c r="D58" s="139"/>
      <c r="E58" s="139"/>
      <c r="F58" s="139"/>
      <c r="G58" s="139"/>
      <c r="H58" s="139"/>
      <c r="I58" s="139"/>
      <c r="J58" s="139"/>
      <c r="K58" s="139"/>
      <c r="L58" s="139"/>
      <c r="M58" s="138"/>
    </row>
    <row r="59" spans="1:13" ht="12.75">
      <c r="A59" s="113"/>
      <c r="B59" s="113"/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38"/>
    </row>
    <row r="60" spans="1:13" ht="25.5">
      <c r="A60" s="196" t="s">
        <v>114</v>
      </c>
      <c r="B60" s="197" t="s">
        <v>48</v>
      </c>
      <c r="C60" s="207"/>
      <c r="D60" s="199"/>
      <c r="E60" s="199"/>
      <c r="F60" s="199"/>
      <c r="G60" s="199"/>
      <c r="H60" s="199"/>
      <c r="I60" s="199"/>
      <c r="J60" s="199"/>
      <c r="K60" s="199"/>
      <c r="L60" s="199"/>
      <c r="M60" s="201"/>
    </row>
    <row r="61" spans="1:13" ht="12.75">
      <c r="A61" s="157" t="s">
        <v>62</v>
      </c>
      <c r="B61" s="158" t="s">
        <v>13</v>
      </c>
      <c r="C61" s="137"/>
      <c r="D61" s="139"/>
      <c r="E61" s="139"/>
      <c r="F61" s="139"/>
      <c r="G61" s="139"/>
      <c r="H61" s="139"/>
      <c r="I61" s="139"/>
      <c r="J61" s="139"/>
      <c r="K61" s="139"/>
      <c r="L61" s="139"/>
      <c r="M61" s="138"/>
    </row>
    <row r="62" spans="1:13" ht="25.5">
      <c r="A62" s="194" t="s">
        <v>63</v>
      </c>
      <c r="B62" s="193" t="s">
        <v>64</v>
      </c>
      <c r="C62" s="141"/>
      <c r="D62" s="139"/>
      <c r="E62" s="139"/>
      <c r="F62" s="139"/>
      <c r="G62" s="139"/>
      <c r="H62" s="139"/>
      <c r="I62" s="139"/>
      <c r="J62" s="139"/>
      <c r="K62" s="139"/>
      <c r="L62" s="139"/>
      <c r="M62" s="138"/>
    </row>
    <row r="63" spans="1:13" ht="12.75">
      <c r="A63" s="99">
        <v>3</v>
      </c>
      <c r="B63" s="97" t="s">
        <v>19</v>
      </c>
      <c r="C63" s="137"/>
      <c r="D63" s="139"/>
      <c r="E63" s="139"/>
      <c r="F63" s="139"/>
      <c r="G63" s="139"/>
      <c r="H63" s="139"/>
      <c r="I63" s="151">
        <f>I64+I66</f>
        <v>33300</v>
      </c>
      <c r="J63" s="139"/>
      <c r="K63" s="139"/>
      <c r="L63" s="146">
        <v>33910</v>
      </c>
      <c r="M63" s="147">
        <v>34470</v>
      </c>
    </row>
    <row r="64" spans="1:13" ht="12.75">
      <c r="A64" s="99">
        <v>31</v>
      </c>
      <c r="B64" s="97" t="s">
        <v>20</v>
      </c>
      <c r="C64" s="137"/>
      <c r="D64" s="139"/>
      <c r="E64" s="139"/>
      <c r="F64" s="139"/>
      <c r="G64" s="139"/>
      <c r="H64" s="139"/>
      <c r="I64" s="151">
        <f>I65</f>
        <v>3000</v>
      </c>
      <c r="J64" s="139"/>
      <c r="K64" s="139"/>
      <c r="L64" s="139"/>
      <c r="M64" s="138"/>
    </row>
    <row r="65" spans="1:13" ht="12.75">
      <c r="A65" s="99">
        <v>312</v>
      </c>
      <c r="B65" s="97" t="s">
        <v>22</v>
      </c>
      <c r="C65" s="137"/>
      <c r="D65" s="139"/>
      <c r="E65" s="139"/>
      <c r="F65" s="139"/>
      <c r="G65" s="139"/>
      <c r="H65" s="139"/>
      <c r="I65" s="150">
        <v>3000</v>
      </c>
      <c r="J65" s="139"/>
      <c r="K65" s="139"/>
      <c r="L65" s="139"/>
      <c r="M65" s="138"/>
    </row>
    <row r="66" spans="1:13" ht="12.75">
      <c r="A66" s="99">
        <v>32</v>
      </c>
      <c r="B66" s="97" t="s">
        <v>24</v>
      </c>
      <c r="C66" s="137"/>
      <c r="D66" s="139"/>
      <c r="E66" s="139"/>
      <c r="F66" s="139"/>
      <c r="G66" s="139"/>
      <c r="H66" s="139"/>
      <c r="I66" s="151">
        <f>I67+I68+I69+I70</f>
        <v>30300</v>
      </c>
      <c r="J66" s="139"/>
      <c r="K66" s="139"/>
      <c r="L66" s="139"/>
      <c r="M66" s="138"/>
    </row>
    <row r="67" spans="1:13" ht="25.5">
      <c r="A67" s="99">
        <v>321</v>
      </c>
      <c r="B67" s="97" t="s">
        <v>25</v>
      </c>
      <c r="C67" s="137"/>
      <c r="D67" s="139"/>
      <c r="E67" s="139"/>
      <c r="F67" s="150"/>
      <c r="G67" s="150"/>
      <c r="H67" s="150"/>
      <c r="I67" s="150">
        <v>6800</v>
      </c>
      <c r="J67" s="139"/>
      <c r="K67" s="139"/>
      <c r="L67" s="139"/>
      <c r="M67" s="138"/>
    </row>
    <row r="68" spans="1:13" ht="25.5">
      <c r="A68" s="99">
        <v>322</v>
      </c>
      <c r="B68" s="97" t="s">
        <v>26</v>
      </c>
      <c r="C68" s="137"/>
      <c r="D68" s="139"/>
      <c r="E68" s="139"/>
      <c r="F68" s="150"/>
      <c r="G68" s="150"/>
      <c r="H68" s="150"/>
      <c r="I68" s="150">
        <v>3500</v>
      </c>
      <c r="J68" s="139"/>
      <c r="K68" s="139"/>
      <c r="L68" s="139"/>
      <c r="M68" s="138"/>
    </row>
    <row r="69" spans="1:13" ht="12.75">
      <c r="A69" s="99">
        <v>323</v>
      </c>
      <c r="B69" s="97" t="s">
        <v>27</v>
      </c>
      <c r="C69" s="137"/>
      <c r="D69" s="139"/>
      <c r="E69" s="139"/>
      <c r="F69" s="150"/>
      <c r="G69" s="150"/>
      <c r="H69" s="150"/>
      <c r="I69" s="150">
        <v>12100</v>
      </c>
      <c r="J69" s="139"/>
      <c r="K69" s="139"/>
      <c r="L69" s="139"/>
      <c r="M69" s="138"/>
    </row>
    <row r="70" spans="1:13" ht="25.5">
      <c r="A70" s="99">
        <v>329</v>
      </c>
      <c r="B70" s="97" t="s">
        <v>28</v>
      </c>
      <c r="C70" s="137"/>
      <c r="D70" s="139"/>
      <c r="E70" s="139"/>
      <c r="F70" s="150"/>
      <c r="G70" s="150"/>
      <c r="H70" s="150"/>
      <c r="I70" s="150">
        <v>7900</v>
      </c>
      <c r="J70" s="139"/>
      <c r="K70" s="139"/>
      <c r="L70" s="139"/>
      <c r="M70" s="138"/>
    </row>
    <row r="71" spans="1:13" ht="12.75">
      <c r="A71" s="99"/>
      <c r="B71" s="97"/>
      <c r="C71" s="137"/>
      <c r="D71" s="139"/>
      <c r="E71" s="139"/>
      <c r="F71" s="150"/>
      <c r="G71" s="150"/>
      <c r="H71" s="150"/>
      <c r="I71" s="150"/>
      <c r="J71" s="139"/>
      <c r="K71" s="139"/>
      <c r="L71" s="139"/>
      <c r="M71" s="138"/>
    </row>
    <row r="72" spans="1:13" ht="25.5">
      <c r="A72" s="196" t="s">
        <v>114</v>
      </c>
      <c r="B72" s="197" t="s">
        <v>48</v>
      </c>
      <c r="C72" s="207"/>
      <c r="D72" s="199"/>
      <c r="E72" s="199"/>
      <c r="F72" s="200"/>
      <c r="G72" s="200"/>
      <c r="H72" s="200"/>
      <c r="I72" s="200"/>
      <c r="J72" s="199"/>
      <c r="K72" s="199"/>
      <c r="L72" s="199"/>
      <c r="M72" s="201"/>
    </row>
    <row r="73" spans="1:13" ht="25.5">
      <c r="A73" s="195" t="s">
        <v>70</v>
      </c>
      <c r="B73" s="191" t="s">
        <v>116</v>
      </c>
      <c r="C73" s="143"/>
      <c r="D73" s="139"/>
      <c r="E73" s="139"/>
      <c r="F73" s="150"/>
      <c r="G73" s="150"/>
      <c r="H73" s="150"/>
      <c r="I73" s="150"/>
      <c r="J73" s="139"/>
      <c r="K73" s="139"/>
      <c r="L73" s="139"/>
      <c r="M73" s="138"/>
    </row>
    <row r="74" spans="1:13" ht="38.25">
      <c r="A74" s="194" t="s">
        <v>70</v>
      </c>
      <c r="B74" s="193" t="s">
        <v>143</v>
      </c>
      <c r="C74" s="141"/>
      <c r="D74" s="139"/>
      <c r="E74" s="139"/>
      <c r="F74" s="150"/>
      <c r="G74" s="150"/>
      <c r="H74" s="150"/>
      <c r="I74" s="150"/>
      <c r="J74" s="139"/>
      <c r="K74" s="139"/>
      <c r="L74" s="139"/>
      <c r="M74" s="138"/>
    </row>
    <row r="75" spans="1:13" ht="12.75">
      <c r="A75" s="99">
        <v>3</v>
      </c>
      <c r="B75" s="97" t="s">
        <v>19</v>
      </c>
      <c r="C75" s="137"/>
      <c r="D75" s="139"/>
      <c r="E75" s="139"/>
      <c r="F75" s="150"/>
      <c r="G75" s="151">
        <f>G76</f>
        <v>203470</v>
      </c>
      <c r="H75" s="150"/>
      <c r="I75" s="150"/>
      <c r="J75" s="139"/>
      <c r="K75" s="139"/>
      <c r="L75" s="146">
        <v>207140</v>
      </c>
      <c r="M75" s="147">
        <v>210650</v>
      </c>
    </row>
    <row r="76" spans="1:13" ht="12.75">
      <c r="A76" s="99">
        <v>32</v>
      </c>
      <c r="B76" s="97" t="s">
        <v>24</v>
      </c>
      <c r="C76" s="137"/>
      <c r="D76" s="139"/>
      <c r="E76" s="139"/>
      <c r="F76" s="150"/>
      <c r="G76" s="151">
        <f>SUM(G77:G79)</f>
        <v>203470</v>
      </c>
      <c r="H76" s="150"/>
      <c r="I76" s="150"/>
      <c r="J76" s="139"/>
      <c r="K76" s="139"/>
      <c r="L76" s="139"/>
      <c r="M76" s="138"/>
    </row>
    <row r="77" spans="1:13" ht="25.5">
      <c r="A77" s="99">
        <v>322</v>
      </c>
      <c r="B77" s="97" t="s">
        <v>26</v>
      </c>
      <c r="C77" s="137"/>
      <c r="D77" s="139"/>
      <c r="E77" s="139"/>
      <c r="F77" s="150"/>
      <c r="G77" s="150">
        <v>177500</v>
      </c>
      <c r="H77" s="150"/>
      <c r="I77" s="150"/>
      <c r="J77" s="139"/>
      <c r="K77" s="139"/>
      <c r="L77" s="139"/>
      <c r="M77" s="138"/>
    </row>
    <row r="78" spans="1:13" ht="12.75">
      <c r="A78" s="99">
        <v>323</v>
      </c>
      <c r="B78" s="97" t="s">
        <v>27</v>
      </c>
      <c r="C78" s="137"/>
      <c r="D78" s="139"/>
      <c r="E78" s="139"/>
      <c r="F78" s="150"/>
      <c r="G78" s="150">
        <v>17100</v>
      </c>
      <c r="H78" s="150"/>
      <c r="I78" s="150"/>
      <c r="J78" s="139"/>
      <c r="K78" s="139"/>
      <c r="L78" s="139"/>
      <c r="M78" s="138"/>
    </row>
    <row r="79" spans="1:13" ht="25.5">
      <c r="A79" s="99">
        <v>329</v>
      </c>
      <c r="B79" s="97" t="s">
        <v>28</v>
      </c>
      <c r="C79" s="137"/>
      <c r="D79" s="139"/>
      <c r="E79" s="139"/>
      <c r="F79" s="150"/>
      <c r="G79" s="150">
        <v>8870</v>
      </c>
      <c r="H79" s="150"/>
      <c r="I79" s="150"/>
      <c r="J79" s="139"/>
      <c r="K79" s="139"/>
      <c r="L79" s="139"/>
      <c r="M79" s="138"/>
    </row>
    <row r="80" spans="1:13" ht="12.75">
      <c r="A80" s="99"/>
      <c r="B80" s="97"/>
      <c r="C80" s="137"/>
      <c r="D80" s="139"/>
      <c r="E80" s="139"/>
      <c r="F80" s="139"/>
      <c r="G80" s="139"/>
      <c r="H80" s="139"/>
      <c r="I80" s="139"/>
      <c r="J80" s="139"/>
      <c r="K80" s="139"/>
      <c r="L80" s="139"/>
      <c r="M80" s="138"/>
    </row>
    <row r="81" spans="1:13" ht="25.5">
      <c r="A81" s="196" t="s">
        <v>114</v>
      </c>
      <c r="B81" s="197" t="s">
        <v>48</v>
      </c>
      <c r="C81" s="207"/>
      <c r="D81" s="199"/>
      <c r="E81" s="199"/>
      <c r="F81" s="199"/>
      <c r="G81" s="199"/>
      <c r="H81" s="199"/>
      <c r="I81" s="199"/>
      <c r="J81" s="199"/>
      <c r="K81" s="199"/>
      <c r="L81" s="199"/>
      <c r="M81" s="201"/>
    </row>
    <row r="82" spans="1:13" ht="12.75">
      <c r="A82" s="157" t="s">
        <v>40</v>
      </c>
      <c r="B82" s="158" t="s">
        <v>14</v>
      </c>
      <c r="C82" s="97"/>
      <c r="D82" s="144"/>
      <c r="E82" s="144"/>
      <c r="F82" s="144"/>
      <c r="G82" s="144"/>
      <c r="H82" s="144"/>
      <c r="I82" s="144"/>
      <c r="J82" s="144"/>
      <c r="K82" s="144"/>
      <c r="L82" s="144"/>
      <c r="M82" s="100"/>
    </row>
    <row r="83" spans="1:13" ht="25.5">
      <c r="A83" s="194" t="s">
        <v>61</v>
      </c>
      <c r="B83" s="193" t="s">
        <v>65</v>
      </c>
      <c r="C83" s="141"/>
      <c r="D83" s="139"/>
      <c r="E83" s="139"/>
      <c r="F83" s="139"/>
      <c r="G83" s="139"/>
      <c r="H83" s="139"/>
      <c r="I83" s="139"/>
      <c r="J83" s="139"/>
      <c r="K83" s="139"/>
      <c r="L83" s="139"/>
      <c r="M83" s="138"/>
    </row>
    <row r="84" spans="1:13" ht="12.75">
      <c r="A84" s="99">
        <v>3</v>
      </c>
      <c r="B84" s="97" t="s">
        <v>19</v>
      </c>
      <c r="C84" s="137"/>
      <c r="D84" s="139"/>
      <c r="E84" s="139"/>
      <c r="F84" s="139"/>
      <c r="G84" s="139"/>
      <c r="H84" s="139"/>
      <c r="I84" s="139"/>
      <c r="J84" s="151">
        <f>J85</f>
        <v>28100</v>
      </c>
      <c r="K84" s="139"/>
      <c r="L84" s="146">
        <v>28620</v>
      </c>
      <c r="M84" s="147">
        <v>29110</v>
      </c>
    </row>
    <row r="85" spans="1:13" ht="12.75">
      <c r="A85" s="99">
        <v>32</v>
      </c>
      <c r="B85" s="97" t="s">
        <v>24</v>
      </c>
      <c r="C85" s="137"/>
      <c r="D85" s="139"/>
      <c r="E85" s="139"/>
      <c r="F85" s="139"/>
      <c r="G85" s="139"/>
      <c r="H85" s="139"/>
      <c r="I85" s="139"/>
      <c r="J85" s="151">
        <f>J86+J87+J88+J89</f>
        <v>28100</v>
      </c>
      <c r="K85" s="139"/>
      <c r="L85" s="139"/>
      <c r="M85" s="138"/>
    </row>
    <row r="86" spans="1:13" ht="25.5">
      <c r="A86" s="99">
        <v>321</v>
      </c>
      <c r="B86" s="97" t="s">
        <v>25</v>
      </c>
      <c r="C86" s="137"/>
      <c r="D86" s="139"/>
      <c r="E86" s="139"/>
      <c r="F86" s="139"/>
      <c r="G86" s="139"/>
      <c r="H86" s="139"/>
      <c r="I86" s="139"/>
      <c r="J86" s="150">
        <v>4400</v>
      </c>
      <c r="K86" s="139"/>
      <c r="L86" s="139"/>
      <c r="M86" s="138"/>
    </row>
    <row r="87" spans="1:13" ht="25.5">
      <c r="A87" s="99">
        <v>322</v>
      </c>
      <c r="B87" s="97" t="s">
        <v>26</v>
      </c>
      <c r="C87" s="137"/>
      <c r="D87" s="139"/>
      <c r="E87" s="139"/>
      <c r="F87" s="139"/>
      <c r="G87" s="139"/>
      <c r="H87" s="139"/>
      <c r="I87" s="139"/>
      <c r="J87" s="150">
        <v>7000</v>
      </c>
      <c r="K87" s="139"/>
      <c r="L87" s="139"/>
      <c r="M87" s="138"/>
    </row>
    <row r="88" spans="1:13" ht="12.75">
      <c r="A88" s="99">
        <v>323</v>
      </c>
      <c r="B88" s="97" t="s">
        <v>27</v>
      </c>
      <c r="C88" s="137"/>
      <c r="D88" s="139"/>
      <c r="E88" s="139"/>
      <c r="F88" s="139"/>
      <c r="G88" s="139"/>
      <c r="H88" s="139"/>
      <c r="I88" s="139"/>
      <c r="J88" s="150">
        <v>7500</v>
      </c>
      <c r="K88" s="139"/>
      <c r="L88" s="139"/>
      <c r="M88" s="138"/>
    </row>
    <row r="89" spans="1:13" ht="25.5">
      <c r="A89" s="99">
        <v>329</v>
      </c>
      <c r="B89" s="97" t="s">
        <v>28</v>
      </c>
      <c r="C89" s="137"/>
      <c r="D89" s="139"/>
      <c r="E89" s="139"/>
      <c r="F89" s="139"/>
      <c r="G89" s="139"/>
      <c r="H89" s="139"/>
      <c r="I89" s="139"/>
      <c r="J89" s="150">
        <v>9200</v>
      </c>
      <c r="K89" s="139"/>
      <c r="L89" s="139"/>
      <c r="M89" s="138"/>
    </row>
    <row r="90" spans="1:13" ht="12.75">
      <c r="A90" s="99"/>
      <c r="B90" s="97"/>
      <c r="C90" s="137"/>
      <c r="D90" s="139"/>
      <c r="E90" s="139"/>
      <c r="F90" s="139"/>
      <c r="G90" s="139"/>
      <c r="H90" s="139"/>
      <c r="I90" s="139"/>
      <c r="J90" s="139"/>
      <c r="K90" s="139"/>
      <c r="L90" s="139"/>
      <c r="M90" s="138"/>
    </row>
    <row r="91" spans="1:13" ht="25.5">
      <c r="A91" s="196" t="s">
        <v>114</v>
      </c>
      <c r="B91" s="197" t="s">
        <v>48</v>
      </c>
      <c r="C91" s="207"/>
      <c r="D91" s="199"/>
      <c r="E91" s="199"/>
      <c r="F91" s="199"/>
      <c r="G91" s="199"/>
      <c r="H91" s="199"/>
      <c r="I91" s="199"/>
      <c r="J91" s="199"/>
      <c r="K91" s="199"/>
      <c r="L91" s="199"/>
      <c r="M91" s="201"/>
    </row>
    <row r="92" spans="1:13" ht="15" customHeight="1">
      <c r="A92" s="195" t="s">
        <v>123</v>
      </c>
      <c r="B92" s="191" t="s">
        <v>18</v>
      </c>
      <c r="C92" s="143"/>
      <c r="D92" s="139"/>
      <c r="E92" s="139"/>
      <c r="F92" s="139"/>
      <c r="G92" s="139"/>
      <c r="H92" s="139"/>
      <c r="I92" s="139"/>
      <c r="J92" s="139"/>
      <c r="K92" s="139"/>
      <c r="L92" s="139"/>
      <c r="M92" s="138"/>
    </row>
    <row r="93" spans="1:13" ht="15" customHeight="1">
      <c r="A93" s="194" t="s">
        <v>121</v>
      </c>
      <c r="B93" s="193" t="s">
        <v>69</v>
      </c>
      <c r="C93" s="141"/>
      <c r="D93" s="139"/>
      <c r="E93" s="139"/>
      <c r="F93" s="139"/>
      <c r="G93" s="139"/>
      <c r="H93" s="139"/>
      <c r="I93" s="139"/>
      <c r="J93" s="139"/>
      <c r="K93" s="139"/>
      <c r="L93" s="139"/>
      <c r="M93" s="138"/>
    </row>
    <row r="94" spans="1:13" ht="12.75">
      <c r="A94" s="99">
        <v>3</v>
      </c>
      <c r="B94" s="97" t="s">
        <v>19</v>
      </c>
      <c r="C94" s="137"/>
      <c r="D94" s="139"/>
      <c r="E94" s="139"/>
      <c r="F94" s="139"/>
      <c r="G94" s="139"/>
      <c r="H94" s="151">
        <f>H95</f>
        <v>6000</v>
      </c>
      <c r="I94" s="139"/>
      <c r="J94" s="139"/>
      <c r="K94" s="139"/>
      <c r="L94" s="146">
        <v>6110</v>
      </c>
      <c r="M94" s="147">
        <v>6220</v>
      </c>
    </row>
    <row r="95" spans="1:13" ht="12.75">
      <c r="A95" s="99">
        <v>32</v>
      </c>
      <c r="B95" s="97" t="s">
        <v>24</v>
      </c>
      <c r="C95" s="137"/>
      <c r="D95" s="139"/>
      <c r="E95" s="139"/>
      <c r="F95" s="139"/>
      <c r="G95" s="139"/>
      <c r="H95" s="151">
        <f>SUM(H96:H99)</f>
        <v>6000</v>
      </c>
      <c r="I95" s="139"/>
      <c r="J95" s="139"/>
      <c r="K95" s="139"/>
      <c r="L95" s="139"/>
      <c r="M95" s="138"/>
    </row>
    <row r="96" spans="1:13" ht="25.5">
      <c r="A96" s="99">
        <v>321</v>
      </c>
      <c r="B96" s="97" t="s">
        <v>25</v>
      </c>
      <c r="C96" s="137"/>
      <c r="D96" s="139"/>
      <c r="E96" s="139"/>
      <c r="F96" s="139"/>
      <c r="G96" s="139"/>
      <c r="H96" s="150">
        <v>5000</v>
      </c>
      <c r="I96" s="139"/>
      <c r="J96" s="139"/>
      <c r="K96" s="139"/>
      <c r="L96" s="139"/>
      <c r="M96" s="138"/>
    </row>
    <row r="97" spans="1:13" ht="25.5">
      <c r="A97" s="99">
        <v>322</v>
      </c>
      <c r="B97" s="97" t="s">
        <v>26</v>
      </c>
      <c r="C97" s="137"/>
      <c r="D97" s="139"/>
      <c r="E97" s="139"/>
      <c r="F97" s="139"/>
      <c r="G97" s="139"/>
      <c r="H97" s="150">
        <v>0</v>
      </c>
      <c r="I97" s="139"/>
      <c r="J97" s="139"/>
      <c r="K97" s="139"/>
      <c r="L97" s="139"/>
      <c r="M97" s="138"/>
    </row>
    <row r="98" spans="1:13" ht="12.75">
      <c r="A98" s="99">
        <v>323</v>
      </c>
      <c r="B98" s="97" t="s">
        <v>27</v>
      </c>
      <c r="C98" s="137"/>
      <c r="D98" s="139"/>
      <c r="E98" s="139"/>
      <c r="F98" s="139"/>
      <c r="G98" s="139"/>
      <c r="H98" s="150">
        <v>0</v>
      </c>
      <c r="I98" s="139"/>
      <c r="J98" s="139"/>
      <c r="K98" s="139"/>
      <c r="L98" s="139"/>
      <c r="M98" s="138"/>
    </row>
    <row r="99" spans="1:13" ht="25.5">
      <c r="A99" s="99">
        <v>329</v>
      </c>
      <c r="B99" s="97" t="s">
        <v>28</v>
      </c>
      <c r="C99" s="137"/>
      <c r="D99" s="139"/>
      <c r="E99" s="139"/>
      <c r="F99" s="139"/>
      <c r="G99" s="139"/>
      <c r="H99" s="150">
        <v>1000</v>
      </c>
      <c r="I99" s="139"/>
      <c r="J99" s="139"/>
      <c r="K99" s="139"/>
      <c r="L99" s="139"/>
      <c r="M99" s="138"/>
    </row>
    <row r="100" spans="1:13" ht="12.75">
      <c r="A100" s="99"/>
      <c r="B100" s="97"/>
      <c r="C100" s="137"/>
      <c r="D100" s="139"/>
      <c r="E100" s="139"/>
      <c r="F100" s="139"/>
      <c r="G100" s="139"/>
      <c r="H100" s="150"/>
      <c r="I100" s="139"/>
      <c r="J100" s="139"/>
      <c r="K100" s="139"/>
      <c r="L100" s="139"/>
      <c r="M100" s="138"/>
    </row>
    <row r="101" spans="1:13" ht="20.25" customHeight="1">
      <c r="A101" s="196" t="s">
        <v>114</v>
      </c>
      <c r="B101" s="197" t="s">
        <v>48</v>
      </c>
      <c r="C101" s="198"/>
      <c r="D101" s="199"/>
      <c r="E101" s="199"/>
      <c r="F101" s="199"/>
      <c r="G101" s="199"/>
      <c r="H101" s="200"/>
      <c r="I101" s="199"/>
      <c r="J101" s="199"/>
      <c r="K101" s="199"/>
      <c r="L101" s="199"/>
      <c r="M101" s="201"/>
    </row>
    <row r="102" spans="1:13" ht="38.25">
      <c r="A102" s="157" t="s">
        <v>125</v>
      </c>
      <c r="B102" s="158" t="s">
        <v>126</v>
      </c>
      <c r="C102" s="137"/>
      <c r="D102" s="139"/>
      <c r="E102" s="139"/>
      <c r="F102" s="139"/>
      <c r="G102" s="139"/>
      <c r="H102" s="139"/>
      <c r="I102" s="139"/>
      <c r="J102" s="139"/>
      <c r="K102" s="139"/>
      <c r="L102" s="139"/>
      <c r="M102" s="138"/>
    </row>
    <row r="103" spans="1:13" ht="25.5">
      <c r="A103" s="194" t="s">
        <v>124</v>
      </c>
      <c r="B103" s="193" t="s">
        <v>71</v>
      </c>
      <c r="C103" s="141"/>
      <c r="D103" s="139"/>
      <c r="E103" s="139"/>
      <c r="F103" s="139"/>
      <c r="G103" s="139"/>
      <c r="H103" s="139"/>
      <c r="I103" s="139"/>
      <c r="J103" s="139"/>
      <c r="K103" s="139"/>
      <c r="L103" s="139"/>
      <c r="M103" s="138"/>
    </row>
    <row r="104" spans="1:13" ht="12.75">
      <c r="A104" s="99">
        <v>3</v>
      </c>
      <c r="B104" s="97" t="s">
        <v>19</v>
      </c>
      <c r="C104" s="137"/>
      <c r="D104" s="139"/>
      <c r="E104" s="139"/>
      <c r="F104" s="142">
        <v>3000</v>
      </c>
      <c r="G104" s="139"/>
      <c r="H104" s="139"/>
      <c r="I104" s="139"/>
      <c r="J104" s="139"/>
      <c r="K104" s="139"/>
      <c r="L104" s="146">
        <v>3050</v>
      </c>
      <c r="M104" s="147">
        <v>3100</v>
      </c>
    </row>
    <row r="105" spans="1:13" ht="12.75">
      <c r="A105" s="99">
        <v>32</v>
      </c>
      <c r="B105" s="97" t="s">
        <v>24</v>
      </c>
      <c r="C105" s="137"/>
      <c r="D105" s="139"/>
      <c r="E105" s="139"/>
      <c r="F105" s="142">
        <v>3000</v>
      </c>
      <c r="G105" s="139"/>
      <c r="H105" s="139"/>
      <c r="I105" s="139"/>
      <c r="J105" s="139"/>
      <c r="K105" s="139"/>
      <c r="L105" s="146"/>
      <c r="M105" s="147"/>
    </row>
    <row r="106" spans="1:13" ht="12.75">
      <c r="A106" s="99">
        <v>323</v>
      </c>
      <c r="B106" s="97" t="s">
        <v>27</v>
      </c>
      <c r="C106" s="137"/>
      <c r="D106" s="139"/>
      <c r="E106" s="139"/>
      <c r="F106" s="139">
        <v>3000</v>
      </c>
      <c r="G106" s="139"/>
      <c r="H106" s="139"/>
      <c r="I106" s="139"/>
      <c r="J106" s="139"/>
      <c r="K106" s="139"/>
      <c r="L106" s="146"/>
      <c r="M106" s="147"/>
    </row>
    <row r="107" spans="1:13" ht="12.75">
      <c r="A107" s="111"/>
      <c r="B107" s="112"/>
      <c r="C107" s="141"/>
      <c r="D107" s="139"/>
      <c r="E107" s="139"/>
      <c r="F107" s="139"/>
      <c r="G107" s="139"/>
      <c r="H107" s="139"/>
      <c r="I107" s="139"/>
      <c r="J107" s="139"/>
      <c r="K107" s="139"/>
      <c r="L107" s="146"/>
      <c r="M107" s="147"/>
    </row>
    <row r="108" spans="1:13" ht="12.75">
      <c r="A108" s="99"/>
      <c r="B108" s="97"/>
      <c r="C108" s="137"/>
      <c r="D108" s="139"/>
      <c r="E108" s="139"/>
      <c r="F108" s="139"/>
      <c r="G108" s="139"/>
      <c r="H108" s="139"/>
      <c r="I108" s="139"/>
      <c r="J108" s="150"/>
      <c r="K108" s="139"/>
      <c r="L108" s="139"/>
      <c r="M108" s="138"/>
    </row>
    <row r="109" spans="1:13" ht="12.75">
      <c r="A109" s="196" t="s">
        <v>79</v>
      </c>
      <c r="B109" s="197" t="s">
        <v>44</v>
      </c>
      <c r="C109" s="198"/>
      <c r="D109" s="199"/>
      <c r="E109" s="199"/>
      <c r="F109" s="199"/>
      <c r="G109" s="199"/>
      <c r="H109" s="199"/>
      <c r="I109" s="199"/>
      <c r="J109" s="199"/>
      <c r="K109" s="199"/>
      <c r="L109" s="199"/>
      <c r="M109" s="201"/>
    </row>
    <row r="110" spans="1:13" ht="12.75">
      <c r="A110" s="157" t="s">
        <v>40</v>
      </c>
      <c r="B110" s="158" t="s">
        <v>117</v>
      </c>
      <c r="C110" s="137"/>
      <c r="D110" s="139"/>
      <c r="E110" s="139"/>
      <c r="F110" s="139"/>
      <c r="G110" s="139"/>
      <c r="H110" s="139"/>
      <c r="I110" s="139"/>
      <c r="J110" s="139"/>
      <c r="K110" s="139"/>
      <c r="L110" s="139"/>
      <c r="M110" s="138"/>
    </row>
    <row r="111" spans="1:13" ht="25.5">
      <c r="A111" s="194" t="s">
        <v>61</v>
      </c>
      <c r="B111" s="193" t="s">
        <v>65</v>
      </c>
      <c r="C111" s="137"/>
      <c r="D111" s="139"/>
      <c r="E111" s="139"/>
      <c r="F111" s="139"/>
      <c r="G111" s="139"/>
      <c r="H111" s="139"/>
      <c r="I111" s="139"/>
      <c r="J111" s="139"/>
      <c r="K111" s="139"/>
      <c r="L111" s="139"/>
      <c r="M111" s="138"/>
    </row>
    <row r="112" spans="1:13" ht="25.5">
      <c r="A112" s="99">
        <v>4</v>
      </c>
      <c r="B112" s="97" t="s">
        <v>32</v>
      </c>
      <c r="C112" s="137"/>
      <c r="D112" s="139"/>
      <c r="E112" s="139"/>
      <c r="F112" s="139"/>
      <c r="G112" s="139"/>
      <c r="H112" s="139"/>
      <c r="I112" s="139"/>
      <c r="J112" s="151">
        <v>31000</v>
      </c>
      <c r="K112" s="139"/>
      <c r="L112" s="146">
        <v>31560</v>
      </c>
      <c r="M112" s="147">
        <v>32090</v>
      </c>
    </row>
    <row r="113" spans="1:13" ht="38.25">
      <c r="A113" s="99">
        <v>42</v>
      </c>
      <c r="B113" s="97" t="s">
        <v>80</v>
      </c>
      <c r="C113" s="137"/>
      <c r="D113" s="139"/>
      <c r="E113" s="139"/>
      <c r="F113" s="139"/>
      <c r="G113" s="139"/>
      <c r="H113" s="139"/>
      <c r="I113" s="139"/>
      <c r="J113" s="151">
        <v>31000</v>
      </c>
      <c r="K113" s="139"/>
      <c r="L113" s="139"/>
      <c r="M113" s="138"/>
    </row>
    <row r="114" spans="1:13" ht="12.75">
      <c r="A114" s="99">
        <v>422</v>
      </c>
      <c r="B114" s="97" t="s">
        <v>31</v>
      </c>
      <c r="C114" s="137"/>
      <c r="D114" s="139"/>
      <c r="E114" s="139"/>
      <c r="F114" s="139"/>
      <c r="G114" s="139"/>
      <c r="H114" s="139"/>
      <c r="I114" s="139"/>
      <c r="J114" s="150">
        <v>31000</v>
      </c>
      <c r="K114" s="139"/>
      <c r="L114" s="139"/>
      <c r="M114" s="138"/>
    </row>
    <row r="115" spans="1:13" ht="12.75">
      <c r="A115" s="99">
        <v>424</v>
      </c>
      <c r="B115" s="97" t="s">
        <v>82</v>
      </c>
      <c r="C115" s="137"/>
      <c r="D115" s="139"/>
      <c r="E115" s="139"/>
      <c r="F115" s="139"/>
      <c r="G115" s="139"/>
      <c r="H115" s="139"/>
      <c r="I115" s="139"/>
      <c r="J115" s="150">
        <v>0</v>
      </c>
      <c r="K115" s="139"/>
      <c r="L115" s="139"/>
      <c r="M115" s="138"/>
    </row>
    <row r="116" spans="1:13" ht="12.75">
      <c r="A116" s="99"/>
      <c r="B116" s="97"/>
      <c r="C116" s="137"/>
      <c r="D116" s="139"/>
      <c r="E116" s="139"/>
      <c r="F116" s="139"/>
      <c r="G116" s="139"/>
      <c r="H116" s="139"/>
      <c r="I116" s="139"/>
      <c r="J116" s="150"/>
      <c r="K116" s="139"/>
      <c r="L116" s="139"/>
      <c r="M116" s="138"/>
    </row>
    <row r="117" spans="1:13" ht="12.75">
      <c r="A117" s="157" t="s">
        <v>122</v>
      </c>
      <c r="B117" s="158" t="s">
        <v>18</v>
      </c>
      <c r="C117" s="137"/>
      <c r="D117" s="139"/>
      <c r="E117" s="139"/>
      <c r="F117" s="139"/>
      <c r="G117" s="139"/>
      <c r="H117" s="139"/>
      <c r="I117" s="139"/>
      <c r="J117" s="150"/>
      <c r="K117" s="139"/>
      <c r="L117" s="139"/>
      <c r="M117" s="138"/>
    </row>
    <row r="118" spans="1:13" ht="38.25">
      <c r="A118" s="194" t="s">
        <v>121</v>
      </c>
      <c r="B118" s="193" t="s">
        <v>85</v>
      </c>
      <c r="C118" s="137"/>
      <c r="D118" s="139"/>
      <c r="E118" s="139"/>
      <c r="F118" s="139"/>
      <c r="G118" s="139"/>
      <c r="H118" s="139"/>
      <c r="I118" s="139"/>
      <c r="J118" s="139"/>
      <c r="K118" s="139"/>
      <c r="L118" s="139"/>
      <c r="M118" s="138"/>
    </row>
    <row r="119" spans="1:13" ht="25.5">
      <c r="A119" s="99">
        <v>4</v>
      </c>
      <c r="B119" s="97" t="s">
        <v>32</v>
      </c>
      <c r="C119" s="137"/>
      <c r="D119" s="139"/>
      <c r="E119" s="139"/>
      <c r="F119" s="139"/>
      <c r="G119" s="139"/>
      <c r="H119" s="151">
        <f>H120</f>
        <v>2500</v>
      </c>
      <c r="I119" s="139"/>
      <c r="J119" s="139"/>
      <c r="K119" s="139"/>
      <c r="L119" s="146">
        <v>2550</v>
      </c>
      <c r="M119" s="147">
        <v>2590</v>
      </c>
    </row>
    <row r="120" spans="1:13" ht="38.25">
      <c r="A120" s="99">
        <v>42</v>
      </c>
      <c r="B120" s="97" t="s">
        <v>80</v>
      </c>
      <c r="C120" s="137"/>
      <c r="D120" s="139"/>
      <c r="E120" s="139"/>
      <c r="F120" s="139"/>
      <c r="G120" s="139"/>
      <c r="H120" s="151">
        <f>SUM(H121:H122)</f>
        <v>2500</v>
      </c>
      <c r="I120" s="139"/>
      <c r="J120" s="139"/>
      <c r="K120" s="139"/>
      <c r="L120" s="139"/>
      <c r="M120" s="138"/>
    </row>
    <row r="121" spans="1:13" ht="12.75">
      <c r="A121" s="99">
        <v>422</v>
      </c>
      <c r="B121" s="97" t="s">
        <v>31</v>
      </c>
      <c r="C121" s="137"/>
      <c r="D121" s="139"/>
      <c r="E121" s="139"/>
      <c r="F121" s="139"/>
      <c r="G121" s="139"/>
      <c r="H121" s="150">
        <v>0</v>
      </c>
      <c r="I121" s="139"/>
      <c r="J121" s="139"/>
      <c r="K121" s="139"/>
      <c r="L121" s="139"/>
      <c r="M121" s="138"/>
    </row>
    <row r="122" spans="1:13" ht="12.75">
      <c r="A122" s="99">
        <v>424</v>
      </c>
      <c r="B122" s="97" t="s">
        <v>82</v>
      </c>
      <c r="C122" s="137"/>
      <c r="D122" s="139"/>
      <c r="E122" s="139"/>
      <c r="F122" s="139"/>
      <c r="G122" s="139"/>
      <c r="H122" s="150">
        <v>2500</v>
      </c>
      <c r="I122" s="139"/>
      <c r="J122" s="139"/>
      <c r="K122" s="139"/>
      <c r="L122" s="139"/>
      <c r="M122" s="138"/>
    </row>
    <row r="123" spans="1:13" ht="12.75">
      <c r="A123" s="99"/>
      <c r="B123" s="97"/>
      <c r="C123" s="137"/>
      <c r="D123" s="139"/>
      <c r="E123" s="139"/>
      <c r="F123" s="139"/>
      <c r="G123" s="139"/>
      <c r="H123" s="150"/>
      <c r="I123" s="139"/>
      <c r="J123" s="139"/>
      <c r="K123" s="139"/>
      <c r="L123" s="139"/>
      <c r="M123" s="138"/>
    </row>
    <row r="124" spans="1:13" ht="12.75">
      <c r="A124" s="196" t="s">
        <v>118</v>
      </c>
      <c r="B124" s="197" t="s">
        <v>119</v>
      </c>
      <c r="C124" s="198"/>
      <c r="D124" s="199"/>
      <c r="E124" s="199"/>
      <c r="F124" s="199"/>
      <c r="G124" s="199"/>
      <c r="H124" s="200"/>
      <c r="I124" s="199"/>
      <c r="J124" s="199"/>
      <c r="K124" s="199"/>
      <c r="L124" s="199"/>
      <c r="M124" s="201"/>
    </row>
    <row r="125" spans="1:13" ht="12.75">
      <c r="A125" s="157" t="s">
        <v>40</v>
      </c>
      <c r="B125" s="158" t="s">
        <v>14</v>
      </c>
      <c r="C125" s="137"/>
      <c r="D125" s="139"/>
      <c r="E125" s="139"/>
      <c r="F125" s="139"/>
      <c r="G125" s="139"/>
      <c r="H125" s="150"/>
      <c r="I125" s="139"/>
      <c r="J125" s="139"/>
      <c r="K125" s="139"/>
      <c r="L125" s="139"/>
      <c r="M125" s="138"/>
    </row>
    <row r="126" spans="1:13" ht="25.5">
      <c r="A126" s="194" t="s">
        <v>61</v>
      </c>
      <c r="B126" s="193" t="s">
        <v>120</v>
      </c>
      <c r="C126" s="137"/>
      <c r="D126" s="139"/>
      <c r="E126" s="139"/>
      <c r="F126" s="139"/>
      <c r="G126" s="139"/>
      <c r="H126" s="150"/>
      <c r="I126" s="139"/>
      <c r="J126" s="139"/>
      <c r="K126" s="139"/>
      <c r="L126" s="139"/>
      <c r="M126" s="138"/>
    </row>
    <row r="127" spans="1:13" ht="25.5">
      <c r="A127" s="99">
        <v>4</v>
      </c>
      <c r="B127" s="97" t="s">
        <v>32</v>
      </c>
      <c r="C127" s="137"/>
      <c r="D127" s="139"/>
      <c r="E127" s="139"/>
      <c r="F127" s="139"/>
      <c r="G127" s="139"/>
      <c r="H127" s="150"/>
      <c r="I127" s="139"/>
      <c r="J127" s="146">
        <v>16900</v>
      </c>
      <c r="K127" s="139"/>
      <c r="L127" s="146">
        <v>17200</v>
      </c>
      <c r="M127" s="147">
        <v>17490</v>
      </c>
    </row>
    <row r="128" spans="1:13" ht="25.5">
      <c r="A128" s="99">
        <v>45</v>
      </c>
      <c r="B128" s="97" t="s">
        <v>43</v>
      </c>
      <c r="C128" s="137"/>
      <c r="D128" s="139"/>
      <c r="E128" s="139"/>
      <c r="F128" s="139"/>
      <c r="G128" s="139"/>
      <c r="H128" s="150"/>
      <c r="I128" s="139"/>
      <c r="J128" s="146">
        <v>16900</v>
      </c>
      <c r="K128" s="139"/>
      <c r="L128" s="139"/>
      <c r="M128" s="138"/>
    </row>
    <row r="129" spans="1:13" ht="25.5">
      <c r="A129" s="99">
        <v>451</v>
      </c>
      <c r="B129" s="97" t="s">
        <v>52</v>
      </c>
      <c r="C129" s="137"/>
      <c r="D129" s="139"/>
      <c r="E129" s="139"/>
      <c r="F129" s="139"/>
      <c r="G129" s="139"/>
      <c r="H129" s="150"/>
      <c r="I129" s="139"/>
      <c r="J129" s="139">
        <v>16900</v>
      </c>
      <c r="K129" s="139"/>
      <c r="L129" s="139"/>
      <c r="M129" s="138"/>
    </row>
    <row r="130" spans="1:13" ht="12.75">
      <c r="A130" s="99"/>
      <c r="B130" s="97"/>
      <c r="C130" s="137"/>
      <c r="D130" s="139"/>
      <c r="E130" s="139"/>
      <c r="F130" s="139"/>
      <c r="G130" s="139"/>
      <c r="H130" s="139"/>
      <c r="I130" s="139"/>
      <c r="J130" s="139"/>
      <c r="K130" s="139"/>
      <c r="L130" s="139"/>
      <c r="M130" s="138"/>
    </row>
    <row r="131" spans="1:13" ht="12.75">
      <c r="A131" s="119" t="s">
        <v>127</v>
      </c>
      <c r="B131" s="120" t="s">
        <v>128</v>
      </c>
      <c r="C131" s="137"/>
      <c r="D131" s="139"/>
      <c r="E131" s="139"/>
      <c r="F131" s="139"/>
      <c r="G131" s="139"/>
      <c r="H131" s="139"/>
      <c r="I131" s="139"/>
      <c r="J131" s="139"/>
      <c r="K131" s="139"/>
      <c r="L131" s="139"/>
      <c r="M131" s="138"/>
    </row>
    <row r="132" spans="1:13" ht="12.75">
      <c r="A132" s="196" t="s">
        <v>86</v>
      </c>
      <c r="B132" s="197" t="s">
        <v>87</v>
      </c>
      <c r="C132" s="198"/>
      <c r="D132" s="199"/>
      <c r="E132" s="199"/>
      <c r="F132" s="199"/>
      <c r="G132" s="199"/>
      <c r="H132" s="199"/>
      <c r="I132" s="199"/>
      <c r="J132" s="199"/>
      <c r="K132" s="199"/>
      <c r="L132" s="199"/>
      <c r="M132" s="201"/>
    </row>
    <row r="133" spans="1:13" ht="12.75">
      <c r="A133" s="195" t="s">
        <v>49</v>
      </c>
      <c r="B133" s="191" t="s">
        <v>12</v>
      </c>
      <c r="C133" s="137"/>
      <c r="D133" s="139"/>
      <c r="E133" s="139"/>
      <c r="F133" s="139"/>
      <c r="G133" s="139"/>
      <c r="H133" s="139"/>
      <c r="I133" s="139"/>
      <c r="J133" s="139"/>
      <c r="K133" s="139"/>
      <c r="L133" s="139"/>
      <c r="M133" s="138"/>
    </row>
    <row r="134" spans="1:13" ht="25.5">
      <c r="A134" s="194" t="s">
        <v>50</v>
      </c>
      <c r="B134" s="193" t="s">
        <v>78</v>
      </c>
      <c r="C134" s="137"/>
      <c r="D134" s="139"/>
      <c r="E134" s="139"/>
      <c r="F134" s="139"/>
      <c r="G134" s="139"/>
      <c r="H134" s="139"/>
      <c r="I134" s="139"/>
      <c r="J134" s="139"/>
      <c r="K134" s="139"/>
      <c r="L134" s="139"/>
      <c r="M134" s="138"/>
    </row>
    <row r="135" spans="1:13" ht="12.75">
      <c r="A135" s="99">
        <v>3</v>
      </c>
      <c r="B135" s="97" t="s">
        <v>81</v>
      </c>
      <c r="C135" s="137"/>
      <c r="D135" s="139"/>
      <c r="E135" s="151">
        <f>E136+E140</f>
        <v>385.27</v>
      </c>
      <c r="F135" s="139"/>
      <c r="G135" s="139"/>
      <c r="H135" s="139"/>
      <c r="I135" s="139"/>
      <c r="J135" s="139"/>
      <c r="K135" s="139"/>
      <c r="L135" s="146">
        <v>390</v>
      </c>
      <c r="M135" s="147">
        <v>400</v>
      </c>
    </row>
    <row r="136" spans="1:13" ht="12.75">
      <c r="A136" s="131">
        <v>31</v>
      </c>
      <c r="B136" s="133" t="s">
        <v>20</v>
      </c>
      <c r="C136" s="137"/>
      <c r="D136" s="139"/>
      <c r="E136" s="151">
        <f>SUM(E137:E139)</f>
        <v>346.56</v>
      </c>
      <c r="F136" s="139"/>
      <c r="G136" s="139"/>
      <c r="H136" s="139"/>
      <c r="I136" s="139"/>
      <c r="J136" s="139"/>
      <c r="K136" s="139"/>
      <c r="L136" s="146"/>
      <c r="M136" s="147"/>
    </row>
    <row r="137" spans="1:13" ht="12.75">
      <c r="A137" s="131">
        <v>311</v>
      </c>
      <c r="B137" s="133" t="s">
        <v>21</v>
      </c>
      <c r="C137" s="137"/>
      <c r="D137" s="139"/>
      <c r="E137" s="150">
        <v>295.66</v>
      </c>
      <c r="F137" s="139"/>
      <c r="G137" s="139"/>
      <c r="H137" s="139"/>
      <c r="I137" s="139"/>
      <c r="J137" s="139"/>
      <c r="K137" s="139"/>
      <c r="L137" s="146"/>
      <c r="M137" s="147"/>
    </row>
    <row r="138" spans="1:13" ht="12.75">
      <c r="A138" s="131">
        <v>312</v>
      </c>
      <c r="B138" s="133" t="s">
        <v>22</v>
      </c>
      <c r="C138" s="137"/>
      <c r="D138" s="139"/>
      <c r="E138" s="150">
        <v>0</v>
      </c>
      <c r="F138" s="139"/>
      <c r="G138" s="139"/>
      <c r="H138" s="139"/>
      <c r="I138" s="139"/>
      <c r="J138" s="139"/>
      <c r="K138" s="139"/>
      <c r="L138" s="146"/>
      <c r="M138" s="147"/>
    </row>
    <row r="139" spans="1:13" ht="12.75">
      <c r="A139" s="131">
        <v>313</v>
      </c>
      <c r="B139" s="133" t="s">
        <v>23</v>
      </c>
      <c r="C139" s="137"/>
      <c r="D139" s="139"/>
      <c r="E139" s="150">
        <v>50.9</v>
      </c>
      <c r="F139" s="139"/>
      <c r="G139" s="139"/>
      <c r="H139" s="139"/>
      <c r="I139" s="139"/>
      <c r="J139" s="139"/>
      <c r="K139" s="139"/>
      <c r="L139" s="146"/>
      <c r="M139" s="147"/>
    </row>
    <row r="140" spans="1:13" ht="12.75">
      <c r="A140" s="131">
        <v>32</v>
      </c>
      <c r="B140" s="133" t="s">
        <v>24</v>
      </c>
      <c r="C140" s="137"/>
      <c r="D140" s="139"/>
      <c r="E140" s="151">
        <v>38.71</v>
      </c>
      <c r="F140" s="139"/>
      <c r="G140" s="139"/>
      <c r="H140" s="139"/>
      <c r="I140" s="139"/>
      <c r="J140" s="139"/>
      <c r="K140" s="139"/>
      <c r="L140" s="146"/>
      <c r="M140" s="147"/>
    </row>
    <row r="141" spans="1:13" ht="25.5">
      <c r="A141" s="131">
        <v>321</v>
      </c>
      <c r="B141" s="133" t="s">
        <v>25</v>
      </c>
      <c r="C141" s="137"/>
      <c r="D141" s="139"/>
      <c r="E141" s="150">
        <v>38.71</v>
      </c>
      <c r="F141" s="139"/>
      <c r="G141" s="139"/>
      <c r="H141" s="139"/>
      <c r="I141" s="139"/>
      <c r="J141" s="139"/>
      <c r="K141" s="139"/>
      <c r="L141" s="146"/>
      <c r="M141" s="147"/>
    </row>
    <row r="142" spans="1:13" ht="12.75">
      <c r="A142" s="131"/>
      <c r="B142" s="133"/>
      <c r="C142" s="137"/>
      <c r="D142" s="139"/>
      <c r="E142" s="150"/>
      <c r="F142" s="139"/>
      <c r="G142" s="139"/>
      <c r="H142" s="139"/>
      <c r="I142" s="139"/>
      <c r="J142" s="139"/>
      <c r="K142" s="139"/>
      <c r="L142" s="146"/>
      <c r="M142" s="147"/>
    </row>
    <row r="143" spans="1:13" ht="12.75">
      <c r="A143" s="131"/>
      <c r="B143" s="133"/>
      <c r="C143" s="137"/>
      <c r="D143" s="139"/>
      <c r="E143" s="150"/>
      <c r="F143" s="139"/>
      <c r="G143" s="139"/>
      <c r="H143" s="139"/>
      <c r="I143" s="139"/>
      <c r="J143" s="139"/>
      <c r="K143" s="139"/>
      <c r="L143" s="139"/>
      <c r="M143" s="138"/>
    </row>
    <row r="144" spans="1:13" ht="12.75">
      <c r="A144" s="195" t="s">
        <v>129</v>
      </c>
      <c r="B144" s="158" t="s">
        <v>117</v>
      </c>
      <c r="C144" s="137"/>
      <c r="D144" s="139"/>
      <c r="E144" s="139"/>
      <c r="F144" s="139"/>
      <c r="G144" s="139"/>
      <c r="H144" s="139"/>
      <c r="I144" s="139"/>
      <c r="J144" s="139"/>
      <c r="K144" s="139"/>
      <c r="L144" s="139"/>
      <c r="M144" s="138"/>
    </row>
    <row r="145" spans="1:13" ht="25.5">
      <c r="A145" s="194" t="s">
        <v>67</v>
      </c>
      <c r="B145" s="193" t="s">
        <v>88</v>
      </c>
      <c r="C145" s="137"/>
      <c r="D145" s="139"/>
      <c r="E145" s="139"/>
      <c r="F145" s="139"/>
      <c r="G145" s="139"/>
      <c r="H145" s="139"/>
      <c r="I145" s="139"/>
      <c r="J145" s="139"/>
      <c r="K145" s="139"/>
      <c r="L145" s="139"/>
      <c r="M145" s="138"/>
    </row>
    <row r="146" spans="1:13" ht="12.75">
      <c r="A146" s="99">
        <v>3</v>
      </c>
      <c r="B146" s="97" t="s">
        <v>81</v>
      </c>
      <c r="C146" s="137"/>
      <c r="D146" s="139"/>
      <c r="E146" s="151">
        <v>38141.73</v>
      </c>
      <c r="F146" s="139"/>
      <c r="G146" s="139"/>
      <c r="H146" s="139"/>
      <c r="I146" s="139"/>
      <c r="J146" s="139"/>
      <c r="K146" s="139"/>
      <c r="L146" s="146">
        <v>38830</v>
      </c>
      <c r="M146" s="147">
        <v>39480</v>
      </c>
    </row>
    <row r="147" spans="1:13" ht="12.75">
      <c r="A147" s="131">
        <v>31</v>
      </c>
      <c r="B147" s="133" t="s">
        <v>20</v>
      </c>
      <c r="C147" s="137"/>
      <c r="D147" s="139"/>
      <c r="E147" s="151">
        <f>SUM(E148:E150)</f>
        <v>34309.44</v>
      </c>
      <c r="F147" s="139"/>
      <c r="G147" s="139"/>
      <c r="H147" s="139"/>
      <c r="I147" s="139"/>
      <c r="J147" s="139"/>
      <c r="K147" s="139"/>
      <c r="L147" s="146"/>
      <c r="M147" s="147"/>
    </row>
    <row r="148" spans="1:13" ht="12.75">
      <c r="A148" s="131">
        <v>311</v>
      </c>
      <c r="B148" s="133" t="s">
        <v>21</v>
      </c>
      <c r="C148" s="137"/>
      <c r="D148" s="139"/>
      <c r="E148" s="150">
        <v>29270.34</v>
      </c>
      <c r="F148" s="139"/>
      <c r="G148" s="139"/>
      <c r="H148" s="139"/>
      <c r="I148" s="139"/>
      <c r="J148" s="139"/>
      <c r="K148" s="139"/>
      <c r="L148" s="146"/>
      <c r="M148" s="147"/>
    </row>
    <row r="149" spans="1:13" ht="12.75">
      <c r="A149" s="131">
        <v>312</v>
      </c>
      <c r="B149" s="133" t="s">
        <v>22</v>
      </c>
      <c r="C149" s="137"/>
      <c r="D149" s="139"/>
      <c r="E149" s="150">
        <v>0</v>
      </c>
      <c r="F149" s="139"/>
      <c r="G149" s="139"/>
      <c r="H149" s="139"/>
      <c r="I149" s="139"/>
      <c r="J149" s="139"/>
      <c r="K149" s="139"/>
      <c r="L149" s="146"/>
      <c r="M149" s="147"/>
    </row>
    <row r="150" spans="1:13" ht="12.75">
      <c r="A150" s="131">
        <v>313</v>
      </c>
      <c r="B150" s="133" t="s">
        <v>23</v>
      </c>
      <c r="C150" s="137"/>
      <c r="D150" s="139"/>
      <c r="E150" s="150">
        <v>5039.1</v>
      </c>
      <c r="F150" s="139"/>
      <c r="G150" s="139"/>
      <c r="H150" s="139"/>
      <c r="I150" s="139"/>
      <c r="J150" s="139"/>
      <c r="K150" s="139"/>
      <c r="L150" s="146"/>
      <c r="M150" s="147"/>
    </row>
    <row r="151" spans="1:13" ht="12.75">
      <c r="A151" s="131">
        <v>32</v>
      </c>
      <c r="B151" s="133" t="s">
        <v>24</v>
      </c>
      <c r="C151" s="137"/>
      <c r="D151" s="139"/>
      <c r="E151" s="151">
        <v>3677.45</v>
      </c>
      <c r="F151" s="139"/>
      <c r="G151" s="139"/>
      <c r="H151" s="139"/>
      <c r="I151" s="139"/>
      <c r="J151" s="139"/>
      <c r="K151" s="139"/>
      <c r="L151" s="146"/>
      <c r="M151" s="147"/>
    </row>
    <row r="152" spans="1:13" ht="25.5">
      <c r="A152" s="131">
        <v>321</v>
      </c>
      <c r="B152" s="133" t="s">
        <v>25</v>
      </c>
      <c r="C152" s="137"/>
      <c r="D152" s="139"/>
      <c r="E152" s="150">
        <v>3832.29</v>
      </c>
      <c r="F152" s="139"/>
      <c r="G152" s="139"/>
      <c r="H152" s="139"/>
      <c r="I152" s="139"/>
      <c r="J152" s="139"/>
      <c r="K152" s="139"/>
      <c r="L152" s="146"/>
      <c r="M152" s="147"/>
    </row>
    <row r="153" spans="1:13" ht="12.75">
      <c r="A153" s="99"/>
      <c r="B153" s="97"/>
      <c r="C153" s="137"/>
      <c r="D153" s="139"/>
      <c r="E153" s="139"/>
      <c r="F153" s="139"/>
      <c r="G153" s="139"/>
      <c r="H153" s="139"/>
      <c r="I153" s="139"/>
      <c r="J153" s="139"/>
      <c r="K153" s="139"/>
      <c r="L153" s="146"/>
      <c r="M153" s="147"/>
    </row>
    <row r="154" spans="1:13" ht="12.75">
      <c r="A154" s="99"/>
      <c r="B154" s="97"/>
      <c r="C154" s="137"/>
      <c r="D154" s="139"/>
      <c r="E154" s="139"/>
      <c r="F154" s="139"/>
      <c r="G154" s="139"/>
      <c r="H154" s="139"/>
      <c r="I154" s="139"/>
      <c r="J154" s="139"/>
      <c r="K154" s="139"/>
      <c r="L154" s="146"/>
      <c r="M154" s="147"/>
    </row>
    <row r="155" spans="1:13" ht="12.75">
      <c r="A155" s="196" t="s">
        <v>89</v>
      </c>
      <c r="B155" s="197" t="s">
        <v>90</v>
      </c>
      <c r="C155" s="198"/>
      <c r="D155" s="199"/>
      <c r="E155" s="199"/>
      <c r="F155" s="199"/>
      <c r="G155" s="199"/>
      <c r="H155" s="199"/>
      <c r="I155" s="199"/>
      <c r="J155" s="199"/>
      <c r="K155" s="199"/>
      <c r="L155" s="202"/>
      <c r="M155" s="203"/>
    </row>
    <row r="156" spans="1:13" ht="12.75">
      <c r="A156" s="195" t="s">
        <v>129</v>
      </c>
      <c r="B156" s="191" t="s">
        <v>117</v>
      </c>
      <c r="C156" s="137"/>
      <c r="D156" s="139"/>
      <c r="E156" s="139"/>
      <c r="F156" s="139"/>
      <c r="G156" s="139"/>
      <c r="H156" s="139"/>
      <c r="I156" s="139"/>
      <c r="J156" s="139"/>
      <c r="K156" s="139"/>
      <c r="L156" s="146"/>
      <c r="M156" s="147"/>
    </row>
    <row r="157" spans="1:13" ht="25.5">
      <c r="A157" s="194" t="s">
        <v>67</v>
      </c>
      <c r="B157" s="193" t="s">
        <v>68</v>
      </c>
      <c r="C157" s="137"/>
      <c r="D157" s="139"/>
      <c r="E157" s="139"/>
      <c r="F157" s="139"/>
      <c r="G157" s="139"/>
      <c r="H157" s="139"/>
      <c r="I157" s="139"/>
      <c r="J157" s="139"/>
      <c r="K157" s="139"/>
      <c r="L157" s="146"/>
      <c r="M157" s="147"/>
    </row>
    <row r="158" spans="1:13" ht="12.75">
      <c r="A158" s="152">
        <v>3</v>
      </c>
      <c r="B158" s="132" t="s">
        <v>19</v>
      </c>
      <c r="C158" s="137"/>
      <c r="D158" s="139"/>
      <c r="E158" s="159">
        <v>8000</v>
      </c>
      <c r="F158" s="139"/>
      <c r="G158" s="139"/>
      <c r="H158" s="139"/>
      <c r="I158" s="139"/>
      <c r="J158" s="139"/>
      <c r="K158" s="139"/>
      <c r="L158" s="146">
        <v>8140</v>
      </c>
      <c r="M158" s="147">
        <v>8280</v>
      </c>
    </row>
    <row r="159" spans="1:13" ht="12.75">
      <c r="A159" s="152">
        <v>32</v>
      </c>
      <c r="B159" s="133" t="s">
        <v>24</v>
      </c>
      <c r="C159" s="137"/>
      <c r="D159" s="139"/>
      <c r="E159" s="159">
        <v>8000</v>
      </c>
      <c r="F159" s="139"/>
      <c r="G159" s="139"/>
      <c r="H159" s="139"/>
      <c r="I159" s="139"/>
      <c r="J159" s="139"/>
      <c r="K159" s="139"/>
      <c r="L159" s="146"/>
      <c r="M159" s="147"/>
    </row>
    <row r="160" spans="1:13" ht="25.5">
      <c r="A160" s="152">
        <v>322</v>
      </c>
      <c r="B160" s="133" t="s">
        <v>26</v>
      </c>
      <c r="C160" s="137"/>
      <c r="D160" s="139"/>
      <c r="E160" s="161">
        <v>8000</v>
      </c>
      <c r="F160" s="139"/>
      <c r="G160" s="139"/>
      <c r="H160" s="139"/>
      <c r="I160" s="139"/>
      <c r="J160" s="139"/>
      <c r="K160" s="139"/>
      <c r="L160" s="146"/>
      <c r="M160" s="147"/>
    </row>
    <row r="161" spans="1:13" ht="12.75">
      <c r="A161" s="99"/>
      <c r="B161" s="97"/>
      <c r="C161" s="97"/>
      <c r="D161" s="145"/>
      <c r="E161" s="145"/>
      <c r="F161" s="145"/>
      <c r="G161" s="145"/>
      <c r="H161" s="145"/>
      <c r="I161" s="145"/>
      <c r="J161" s="145"/>
      <c r="K161" s="145"/>
      <c r="L161" s="145"/>
      <c r="M161" s="113"/>
    </row>
    <row r="162" spans="1:13" ht="12.75">
      <c r="A162" s="196" t="s">
        <v>99</v>
      </c>
      <c r="B162" s="197" t="s">
        <v>100</v>
      </c>
      <c r="C162" s="204"/>
      <c r="D162" s="205"/>
      <c r="E162" s="205"/>
      <c r="F162" s="205"/>
      <c r="G162" s="205"/>
      <c r="H162" s="205"/>
      <c r="I162" s="205"/>
      <c r="J162" s="205"/>
      <c r="K162" s="205"/>
      <c r="L162" s="205"/>
      <c r="M162" s="206"/>
    </row>
    <row r="163" spans="1:13" ht="12.75">
      <c r="A163" s="195" t="s">
        <v>40</v>
      </c>
      <c r="B163" s="191" t="s">
        <v>130</v>
      </c>
      <c r="C163" s="97"/>
      <c r="D163" s="145"/>
      <c r="E163" s="145"/>
      <c r="F163" s="145"/>
      <c r="G163" s="145"/>
      <c r="H163" s="145"/>
      <c r="I163" s="145"/>
      <c r="J163" s="145"/>
      <c r="K163" s="145"/>
      <c r="L163" s="145"/>
      <c r="M163" s="113"/>
    </row>
    <row r="164" spans="1:13" ht="25.5">
      <c r="A164" s="194" t="s">
        <v>67</v>
      </c>
      <c r="B164" s="193" t="s">
        <v>68</v>
      </c>
      <c r="C164" s="97"/>
      <c r="D164" s="145"/>
      <c r="E164" s="145"/>
      <c r="F164" s="145"/>
      <c r="G164" s="145"/>
      <c r="H164" s="145"/>
      <c r="I164" s="145"/>
      <c r="J164" s="145"/>
      <c r="K164" s="145"/>
      <c r="L164" s="145"/>
      <c r="M164" s="113"/>
    </row>
    <row r="165" spans="1:13" ht="12.75">
      <c r="A165" s="99">
        <v>3</v>
      </c>
      <c r="B165" s="132" t="s">
        <v>19</v>
      </c>
      <c r="C165" s="97"/>
      <c r="D165" s="145"/>
      <c r="E165" s="159">
        <v>67000</v>
      </c>
      <c r="F165" s="145"/>
      <c r="G165" s="145"/>
      <c r="H165" s="145"/>
      <c r="I165" s="145"/>
      <c r="J165" s="145"/>
      <c r="K165" s="145"/>
      <c r="L165" s="146">
        <v>68210</v>
      </c>
      <c r="M165" s="147">
        <v>69370</v>
      </c>
    </row>
    <row r="166" spans="1:13" ht="12.75">
      <c r="A166" s="99">
        <v>32</v>
      </c>
      <c r="B166" s="133" t="s">
        <v>24</v>
      </c>
      <c r="C166" s="97"/>
      <c r="D166" s="145"/>
      <c r="E166" s="159">
        <v>67000</v>
      </c>
      <c r="F166" s="145"/>
      <c r="G166" s="145"/>
      <c r="H166" s="145"/>
      <c r="I166" s="145"/>
      <c r="J166" s="145"/>
      <c r="K166" s="145"/>
      <c r="L166" s="145"/>
      <c r="M166" s="113"/>
    </row>
    <row r="167" spans="1:13" ht="25.5">
      <c r="A167" s="99">
        <v>322</v>
      </c>
      <c r="B167" s="133" t="s">
        <v>26</v>
      </c>
      <c r="C167" s="97"/>
      <c r="D167" s="145"/>
      <c r="E167" s="161">
        <v>67000</v>
      </c>
      <c r="F167" s="145"/>
      <c r="G167" s="145"/>
      <c r="H167" s="145"/>
      <c r="I167" s="145"/>
      <c r="J167" s="145"/>
      <c r="K167" s="145"/>
      <c r="L167" s="145"/>
      <c r="M167" s="113"/>
    </row>
    <row r="168" spans="1:13" ht="12.75">
      <c r="A168" s="99"/>
      <c r="B168" s="97"/>
      <c r="C168" s="97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1:13" ht="12.75">
      <c r="A169" s="102"/>
      <c r="B169" s="103"/>
      <c r="C169" s="103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1:13" ht="12.75">
      <c r="A170" s="102"/>
      <c r="B170" s="109" t="s">
        <v>55</v>
      </c>
      <c r="C170" s="109"/>
      <c r="D170" s="95"/>
      <c r="E170" s="95" t="s">
        <v>56</v>
      </c>
      <c r="F170" s="95"/>
      <c r="G170" s="95"/>
      <c r="H170" s="95"/>
      <c r="I170" s="179" t="s">
        <v>58</v>
      </c>
      <c r="J170" s="179"/>
      <c r="K170" s="179"/>
      <c r="L170" s="95"/>
      <c r="M170" s="95"/>
    </row>
    <row r="171" spans="1:13" ht="12.75">
      <c r="A171" s="102"/>
      <c r="B171" s="109" t="s">
        <v>77</v>
      </c>
      <c r="C171" s="109"/>
      <c r="D171" s="95"/>
      <c r="E171" s="95"/>
      <c r="F171" s="95"/>
      <c r="G171" s="95"/>
      <c r="H171" s="95"/>
      <c r="I171" s="186" t="s">
        <v>57</v>
      </c>
      <c r="J171" s="186"/>
      <c r="K171" s="186"/>
      <c r="L171" s="95"/>
      <c r="M171" s="95"/>
    </row>
    <row r="172" spans="1:13" ht="25.5">
      <c r="A172" s="102"/>
      <c r="B172" s="103" t="s">
        <v>76</v>
      </c>
      <c r="C172" s="103"/>
      <c r="D172" s="95"/>
      <c r="E172" s="95"/>
      <c r="F172" s="95"/>
      <c r="G172" s="95"/>
      <c r="H172" s="95"/>
      <c r="I172" s="179" t="s">
        <v>60</v>
      </c>
      <c r="J172" s="179"/>
      <c r="K172" s="179"/>
      <c r="L172" s="95"/>
      <c r="M172" s="95"/>
    </row>
    <row r="173" spans="1:13" ht="12.75">
      <c r="A173" s="102"/>
      <c r="B173" s="103"/>
      <c r="C173" s="103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1:13" ht="12.75">
      <c r="A174" s="102"/>
      <c r="B174" s="103"/>
      <c r="C174" s="103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1:13" ht="12.75">
      <c r="A175" s="102"/>
      <c r="B175" s="103" t="s">
        <v>144</v>
      </c>
      <c r="C175" s="103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 ht="12.75">
      <c r="A176" s="102"/>
      <c r="B176" s="103" t="s">
        <v>96</v>
      </c>
      <c r="C176" s="103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1:13" ht="12.75">
      <c r="A177" s="102"/>
      <c r="B177" s="103"/>
      <c r="C177" s="103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1:13" ht="25.5">
      <c r="A178" s="104"/>
      <c r="B178" s="103" t="s">
        <v>131</v>
      </c>
      <c r="C178" s="103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1:13" ht="12.75">
      <c r="A179" s="102"/>
      <c r="B179" s="103"/>
      <c r="C179" s="103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1:13" ht="12.75">
      <c r="A180" s="102"/>
      <c r="B180" s="103"/>
      <c r="C180" s="103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1:13" ht="12.75">
      <c r="A181" s="102"/>
      <c r="B181" s="103"/>
      <c r="C181" s="103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1:13" ht="12.75">
      <c r="A182" s="102"/>
      <c r="B182" s="103"/>
      <c r="C182" s="103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1:13" ht="12.75">
      <c r="A183" s="102"/>
      <c r="B183" s="103"/>
      <c r="C183" s="103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1:13" ht="12.75">
      <c r="A184" s="102"/>
      <c r="B184" s="103"/>
      <c r="C184" s="103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1:13" ht="12.75">
      <c r="A185" s="104"/>
      <c r="B185" s="103"/>
      <c r="C185" s="103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1:13" ht="12.75">
      <c r="A186" s="102"/>
      <c r="B186" s="103"/>
      <c r="C186" s="103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 ht="12.75">
      <c r="A187" s="102"/>
      <c r="B187" s="103"/>
      <c r="C187" s="103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1:13" ht="12.75">
      <c r="A188" s="102"/>
      <c r="B188" s="103"/>
      <c r="C188" s="103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1:13" ht="12.75">
      <c r="A189" s="102"/>
      <c r="B189" s="103"/>
      <c r="C189" s="103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1:13" ht="12.75">
      <c r="A190" s="102"/>
      <c r="B190" s="103"/>
      <c r="C190" s="103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1:13" ht="12.75">
      <c r="A191" s="102"/>
      <c r="B191" s="103"/>
      <c r="C191" s="103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1:13" ht="12.75">
      <c r="A192" s="102"/>
      <c r="B192" s="103"/>
      <c r="C192" s="103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1:13" ht="12.75">
      <c r="A193" s="102"/>
      <c r="B193" s="103"/>
      <c r="C193" s="103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1:13" ht="12.75">
      <c r="A194" s="102"/>
      <c r="B194" s="103"/>
      <c r="C194" s="103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1:13" ht="12.75">
      <c r="A195" s="102"/>
      <c r="B195" s="103"/>
      <c r="C195" s="103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1:13" ht="12.75">
      <c r="A196" s="102"/>
      <c r="B196" s="103"/>
      <c r="C196" s="103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1:13" ht="12.75">
      <c r="A197" s="102"/>
      <c r="B197" s="103"/>
      <c r="C197" s="103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 ht="12.75">
      <c r="A198" s="102"/>
      <c r="B198" s="103"/>
      <c r="C198" s="103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1:13" ht="12.75">
      <c r="A199" s="104"/>
      <c r="B199" s="103"/>
      <c r="C199" s="103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1:13" ht="12.75">
      <c r="A200" s="102"/>
      <c r="B200" s="103"/>
      <c r="C200" s="103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1:13" ht="12.75">
      <c r="A201" s="102"/>
      <c r="B201" s="103"/>
      <c r="C201" s="103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1:13" ht="12.75">
      <c r="A202" s="102"/>
      <c r="B202" s="103"/>
      <c r="C202" s="103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1:13" ht="12.75">
      <c r="A203" s="102"/>
      <c r="B203" s="103"/>
      <c r="C203" s="103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1:13" ht="12.75">
      <c r="A204" s="102"/>
      <c r="B204" s="103"/>
      <c r="C204" s="103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1:13" ht="12.75">
      <c r="A205" s="102"/>
      <c r="B205" s="103"/>
      <c r="C205" s="103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1:13" ht="12.75">
      <c r="A206" s="102"/>
      <c r="B206" s="103"/>
      <c r="C206" s="103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1:13" ht="12.75">
      <c r="A207" s="102"/>
      <c r="B207" s="103"/>
      <c r="C207" s="103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1:13" ht="12.75">
      <c r="A208" s="102"/>
      <c r="B208" s="103"/>
      <c r="C208" s="103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ht="12.75">
      <c r="A209" s="102"/>
      <c r="B209" s="103"/>
      <c r="C209" s="103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1:13" ht="12.75">
      <c r="A210" s="102"/>
      <c r="B210" s="103"/>
      <c r="C210" s="103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1:13" ht="12.75">
      <c r="A211" s="102"/>
      <c r="B211" s="103"/>
      <c r="C211" s="103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1:13" ht="12.75">
      <c r="A212" s="102"/>
      <c r="B212" s="103"/>
      <c r="C212" s="103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1:13" ht="12.75">
      <c r="A213" s="104"/>
      <c r="B213" s="103"/>
      <c r="C213" s="103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1:13" ht="12.75">
      <c r="A214" s="102"/>
      <c r="B214" s="103"/>
      <c r="C214" s="103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1:13" ht="12.75">
      <c r="A215" s="102"/>
      <c r="B215" s="103"/>
      <c r="C215" s="103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1:13" ht="12.75">
      <c r="A216" s="102"/>
      <c r="B216" s="103"/>
      <c r="C216" s="103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1:13" ht="12.75">
      <c r="A217" s="102"/>
      <c r="B217" s="103"/>
      <c r="C217" s="103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1:13" ht="12.75">
      <c r="A218" s="102"/>
      <c r="B218" s="103"/>
      <c r="C218" s="103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ht="12.75">
      <c r="A219" s="102"/>
      <c r="B219" s="103"/>
      <c r="C219" s="103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1:13" ht="12.75">
      <c r="A220" s="102"/>
      <c r="B220" s="103"/>
      <c r="C220" s="103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 ht="12.75">
      <c r="A221" s="102"/>
      <c r="B221" s="103"/>
      <c r="C221" s="103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1:13" ht="12.75">
      <c r="A222" s="102"/>
      <c r="B222" s="103"/>
      <c r="C222" s="103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1:13" ht="12.75">
      <c r="A223" s="102"/>
      <c r="B223" s="103"/>
      <c r="C223" s="103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1:13" ht="12.75">
      <c r="A224" s="102"/>
      <c r="B224" s="103"/>
      <c r="C224" s="103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1:13" ht="12.75">
      <c r="A225" s="102"/>
      <c r="B225" s="103"/>
      <c r="C225" s="103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1:13" ht="12.75">
      <c r="A226" s="102"/>
      <c r="B226" s="103"/>
      <c r="C226" s="103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1:13" ht="12.75">
      <c r="A227" s="104"/>
      <c r="B227" s="103"/>
      <c r="C227" s="103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3" ht="12.75">
      <c r="A228" s="102"/>
      <c r="B228" s="103"/>
      <c r="C228" s="103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1:13" ht="12.75">
      <c r="A229" s="102"/>
      <c r="B229" s="103"/>
      <c r="C229" s="103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3" ht="12.75">
      <c r="A230" s="102"/>
      <c r="B230" s="103"/>
      <c r="C230" s="103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1:13" ht="12.75">
      <c r="A231" s="102"/>
      <c r="B231" s="103"/>
      <c r="C231" s="103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 ht="12.75">
      <c r="A232" s="102"/>
      <c r="B232" s="103"/>
      <c r="C232" s="103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1:13" ht="12.75">
      <c r="A233" s="102"/>
      <c r="B233" s="103"/>
      <c r="C233" s="103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1:13" ht="12.75">
      <c r="A234" s="102"/>
      <c r="B234" s="103"/>
      <c r="C234" s="103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1:13" ht="12.75">
      <c r="A235" s="102"/>
      <c r="B235" s="103"/>
      <c r="C235" s="103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1:13" ht="12.75">
      <c r="A236" s="102"/>
      <c r="B236" s="103"/>
      <c r="C236" s="103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1:13" ht="12.75">
      <c r="A237" s="102"/>
      <c r="B237" s="103"/>
      <c r="C237" s="103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1:13" ht="12.75">
      <c r="A238" s="102"/>
      <c r="B238" s="103"/>
      <c r="C238" s="103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1:13" ht="12.75">
      <c r="A239" s="102"/>
      <c r="B239" s="103"/>
      <c r="C239" s="103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1:13" ht="12.75">
      <c r="A240" s="102"/>
      <c r="B240" s="103"/>
      <c r="C240" s="103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1:13" ht="12.75">
      <c r="A241" s="102"/>
      <c r="B241" s="103"/>
      <c r="C241" s="103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1:13" ht="12.75">
      <c r="A242" s="102"/>
      <c r="B242" s="103"/>
      <c r="C242" s="103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 ht="12.75">
      <c r="A243" s="102"/>
      <c r="B243" s="103"/>
      <c r="C243" s="103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1:13" ht="12.75">
      <c r="A244" s="102"/>
      <c r="B244" s="103"/>
      <c r="C244" s="103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1:13" ht="12.75">
      <c r="A245" s="104"/>
      <c r="B245" s="103"/>
      <c r="C245" s="103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1:13" ht="12.75">
      <c r="A246" s="102"/>
      <c r="B246" s="103"/>
      <c r="C246" s="103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1:13" ht="12.75">
      <c r="A247" s="102"/>
      <c r="B247" s="103"/>
      <c r="C247" s="103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1:13" ht="12.75">
      <c r="A248" s="102"/>
      <c r="B248" s="103"/>
      <c r="C248" s="103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1:13" ht="12.75">
      <c r="A249" s="102"/>
      <c r="B249" s="103"/>
      <c r="C249" s="103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1:13" ht="12.75">
      <c r="A250" s="102"/>
      <c r="B250" s="103"/>
      <c r="C250" s="103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1:13" ht="12.75">
      <c r="A251" s="102"/>
      <c r="B251" s="103"/>
      <c r="C251" s="103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1:13" ht="25.5" customHeight="1">
      <c r="A252" s="102"/>
      <c r="B252" s="103"/>
      <c r="C252" s="103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1:13" ht="12.75">
      <c r="A253" s="102"/>
      <c r="B253" s="103"/>
      <c r="C253" s="103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 ht="12.75">
      <c r="A254" s="102"/>
      <c r="B254" s="103"/>
      <c r="C254" s="103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1:13" ht="12.75">
      <c r="A255" s="102"/>
      <c r="B255" s="103"/>
      <c r="C255" s="103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1:13" ht="12.75">
      <c r="A256" s="102"/>
      <c r="B256" s="103"/>
      <c r="C256" s="103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1:13" ht="12.75">
      <c r="A257" s="102"/>
      <c r="B257" s="103"/>
      <c r="C257" s="103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1:13" ht="12.75">
      <c r="A258" s="102"/>
      <c r="B258" s="103"/>
      <c r="C258" s="103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1:13" ht="12.75" customHeight="1">
      <c r="A259" s="102"/>
      <c r="B259" s="103"/>
      <c r="C259" s="103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1:13" ht="12.75">
      <c r="A260" s="102"/>
      <c r="B260" s="103"/>
      <c r="C260" s="103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1:13" ht="12.75">
      <c r="A261" s="102"/>
      <c r="B261" s="103"/>
      <c r="C261" s="103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1:13" ht="12.75">
      <c r="A262" s="102"/>
      <c r="B262" s="103"/>
      <c r="C262" s="103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1:13" ht="12.75">
      <c r="A263" s="102"/>
      <c r="B263" s="103"/>
      <c r="C263" s="103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1:13" ht="12.75">
      <c r="A264" s="102"/>
      <c r="B264" s="103"/>
      <c r="C264" s="103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 ht="12.75">
      <c r="A265" s="104"/>
      <c r="B265" s="103"/>
      <c r="C265" s="103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1:13" ht="12.75">
      <c r="A266" s="102"/>
      <c r="B266" s="103"/>
      <c r="C266" s="103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1:13" ht="12.75">
      <c r="A267" s="102"/>
      <c r="B267" s="103"/>
      <c r="C267" s="103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1:13" ht="12.75">
      <c r="A268" s="102"/>
      <c r="B268" s="103"/>
      <c r="C268" s="103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1:13" ht="12.75">
      <c r="A269" s="102"/>
      <c r="B269" s="103"/>
      <c r="C269" s="103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1:13" ht="12.75">
      <c r="A270" s="102"/>
      <c r="B270" s="103"/>
      <c r="C270" s="103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1:13" ht="12.75">
      <c r="A271" s="102"/>
      <c r="B271" s="103"/>
      <c r="C271" s="103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1:13" ht="12.75">
      <c r="A272" s="102"/>
      <c r="B272" s="103"/>
      <c r="C272" s="103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1:13" ht="12.75" customHeight="1">
      <c r="A273" s="102"/>
      <c r="B273" s="103"/>
      <c r="C273" s="103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1:13" ht="12.75">
      <c r="A274" s="102"/>
      <c r="B274" s="103"/>
      <c r="C274" s="103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1:13" ht="12.75">
      <c r="A275" s="102"/>
      <c r="B275" s="103"/>
      <c r="C275" s="103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 ht="12.75">
      <c r="A276" s="102"/>
      <c r="B276" s="103"/>
      <c r="C276" s="103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1:13" ht="12.75">
      <c r="A277" s="102"/>
      <c r="B277" s="103"/>
      <c r="C277" s="103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1:13" ht="12.75">
      <c r="A278" s="102"/>
      <c r="B278" s="103"/>
      <c r="C278" s="103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1:13" ht="12.75">
      <c r="A279" s="102"/>
      <c r="B279" s="103"/>
      <c r="C279" s="103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1:13" ht="12.75">
      <c r="A280" s="102"/>
      <c r="B280" s="103"/>
      <c r="C280" s="103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1:13" ht="12.75">
      <c r="A281" s="102"/>
      <c r="B281" s="103"/>
      <c r="C281" s="103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1:13" ht="12.75">
      <c r="A282" s="102"/>
      <c r="B282" s="103"/>
      <c r="C282" s="103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1:13" ht="12.75">
      <c r="A283" s="102"/>
      <c r="B283" s="103"/>
      <c r="C283" s="103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1:13" ht="12.75">
      <c r="A284" s="102"/>
      <c r="B284" s="103"/>
      <c r="C284" s="103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1:13" ht="12.75">
      <c r="A285" s="102"/>
      <c r="B285" s="103"/>
      <c r="C285" s="103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1:13" ht="12.75">
      <c r="A286" s="102"/>
      <c r="B286" s="103"/>
      <c r="C286" s="103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 ht="12.75" customHeight="1">
      <c r="A287" s="102"/>
      <c r="B287" s="103"/>
      <c r="C287" s="103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1:13" ht="12.75">
      <c r="A288" s="102"/>
      <c r="B288" s="103"/>
      <c r="C288" s="103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1:13" ht="12.75">
      <c r="A289" s="102"/>
      <c r="B289" s="103"/>
      <c r="C289" s="103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1:13" ht="12.75">
      <c r="A290" s="102"/>
      <c r="B290" s="103"/>
      <c r="C290" s="103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1:13" ht="12.75">
      <c r="A291" s="102"/>
      <c r="B291" s="103"/>
      <c r="C291" s="103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1:13" ht="12.75">
      <c r="A292" s="102"/>
      <c r="B292" s="103"/>
      <c r="C292" s="103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1:13" ht="12.75">
      <c r="A293" s="102"/>
      <c r="B293" s="103"/>
      <c r="C293" s="103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1:13" ht="12.75">
      <c r="A294" s="102"/>
      <c r="B294" s="103"/>
      <c r="C294" s="103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1:13" ht="12.75">
      <c r="A295" s="102"/>
      <c r="B295" s="103"/>
      <c r="C295" s="103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1:13" ht="12.75">
      <c r="A296" s="102"/>
      <c r="B296" s="103"/>
      <c r="C296" s="103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1:13" ht="12.75">
      <c r="A297" s="102"/>
      <c r="B297" s="103"/>
      <c r="C297" s="103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 ht="12.75">
      <c r="A298" s="102"/>
      <c r="B298" s="103"/>
      <c r="C298" s="103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1:13" ht="12.75">
      <c r="A299" s="102"/>
      <c r="B299" s="103"/>
      <c r="C299" s="103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1:13" ht="12.75">
      <c r="A300" s="102"/>
      <c r="B300" s="103"/>
      <c r="C300" s="103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1:13" ht="12.75">
      <c r="A301" s="102"/>
      <c r="B301" s="103"/>
      <c r="C301" s="103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1:13" ht="12.75">
      <c r="A302" s="102"/>
      <c r="B302" s="103"/>
      <c r="C302" s="103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1:13" ht="12.75">
      <c r="A303" s="102"/>
      <c r="B303" s="103"/>
      <c r="C303" s="103"/>
      <c r="D303" s="95"/>
      <c r="E303" s="95"/>
      <c r="F303" s="95"/>
      <c r="G303" s="95"/>
      <c r="H303" s="95"/>
      <c r="I303" s="95"/>
      <c r="J303" s="95"/>
      <c r="K303" s="95"/>
      <c r="L303" s="95"/>
      <c r="M303" s="95"/>
    </row>
    <row r="304" spans="1:13" ht="12.75">
      <c r="A304" s="102"/>
      <c r="B304" s="103"/>
      <c r="C304" s="103"/>
      <c r="D304" s="95"/>
      <c r="E304" s="95"/>
      <c r="F304" s="95"/>
      <c r="G304" s="95"/>
      <c r="H304" s="95"/>
      <c r="I304" s="95"/>
      <c r="J304" s="95"/>
      <c r="K304" s="95"/>
      <c r="L304" s="95"/>
      <c r="M304" s="95"/>
    </row>
    <row r="305" spans="1:13" ht="12.75">
      <c r="A305" s="102"/>
      <c r="B305" s="103"/>
      <c r="C305" s="103"/>
      <c r="D305" s="95"/>
      <c r="E305" s="95"/>
      <c r="F305" s="95"/>
      <c r="G305" s="95"/>
      <c r="H305" s="95"/>
      <c r="I305" s="95"/>
      <c r="J305" s="95"/>
      <c r="K305" s="95"/>
      <c r="L305" s="95"/>
      <c r="M305" s="95"/>
    </row>
    <row r="306" spans="1:13" ht="12.75">
      <c r="A306" s="102"/>
      <c r="B306" s="103"/>
      <c r="C306" s="103"/>
      <c r="D306" s="95"/>
      <c r="E306" s="95"/>
      <c r="F306" s="95"/>
      <c r="G306" s="95"/>
      <c r="H306" s="95"/>
      <c r="I306" s="95"/>
      <c r="J306" s="95"/>
      <c r="K306" s="95"/>
      <c r="L306" s="95"/>
      <c r="M306" s="95"/>
    </row>
    <row r="307" spans="1:13" ht="12.75">
      <c r="A307" s="102"/>
      <c r="B307" s="103"/>
      <c r="C307" s="103"/>
      <c r="D307" s="95"/>
      <c r="E307" s="95"/>
      <c r="F307" s="95"/>
      <c r="G307" s="95"/>
      <c r="H307" s="95"/>
      <c r="I307" s="95"/>
      <c r="J307" s="95"/>
      <c r="K307" s="95"/>
      <c r="L307" s="95"/>
      <c r="M307" s="95"/>
    </row>
    <row r="308" spans="1:13" ht="12.75">
      <c r="A308" s="102"/>
      <c r="B308" s="103"/>
      <c r="C308" s="103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 ht="12.75">
      <c r="A309" s="102"/>
      <c r="B309" s="103"/>
      <c r="C309" s="103"/>
      <c r="D309" s="95"/>
      <c r="E309" s="95"/>
      <c r="F309" s="95"/>
      <c r="G309" s="95"/>
      <c r="H309" s="95"/>
      <c r="I309" s="95"/>
      <c r="J309" s="95"/>
      <c r="K309" s="95"/>
      <c r="L309" s="95"/>
      <c r="M309" s="95"/>
    </row>
    <row r="310" spans="1:13" ht="12.75">
      <c r="A310" s="102"/>
      <c r="B310" s="103"/>
      <c r="C310" s="103"/>
      <c r="D310" s="95"/>
      <c r="E310" s="95"/>
      <c r="F310" s="95"/>
      <c r="G310" s="95"/>
      <c r="H310" s="95"/>
      <c r="I310" s="95"/>
      <c r="J310" s="95"/>
      <c r="K310" s="95"/>
      <c r="L310" s="95"/>
      <c r="M310" s="95"/>
    </row>
    <row r="311" spans="1:13" ht="12.75">
      <c r="A311" s="102"/>
      <c r="B311" s="103"/>
      <c r="C311" s="103"/>
      <c r="D311" s="95"/>
      <c r="E311" s="95"/>
      <c r="F311" s="95"/>
      <c r="G311" s="95"/>
      <c r="H311" s="95"/>
      <c r="I311" s="95"/>
      <c r="J311" s="95"/>
      <c r="K311" s="95"/>
      <c r="L311" s="95"/>
      <c r="M311" s="95"/>
    </row>
    <row r="312" spans="1:13" ht="12.75">
      <c r="A312" s="102"/>
      <c r="B312" s="103"/>
      <c r="C312" s="103"/>
      <c r="D312" s="95"/>
      <c r="E312" s="95"/>
      <c r="F312" s="95"/>
      <c r="G312" s="95"/>
      <c r="H312" s="95"/>
      <c r="I312" s="95"/>
      <c r="J312" s="95"/>
      <c r="K312" s="95"/>
      <c r="L312" s="95"/>
      <c r="M312" s="95"/>
    </row>
    <row r="313" spans="1:13" ht="12.75">
      <c r="A313" s="102"/>
      <c r="B313" s="103"/>
      <c r="C313" s="103"/>
      <c r="D313" s="95"/>
      <c r="E313" s="95"/>
      <c r="F313" s="95"/>
      <c r="G313" s="95"/>
      <c r="H313" s="95"/>
      <c r="I313" s="95"/>
      <c r="J313" s="95"/>
      <c r="K313" s="95"/>
      <c r="L313" s="95"/>
      <c r="M313" s="95"/>
    </row>
    <row r="314" spans="1:13" ht="12.75">
      <c r="A314" s="102"/>
      <c r="B314" s="103"/>
      <c r="C314" s="103"/>
      <c r="D314" s="95"/>
      <c r="E314" s="95"/>
      <c r="F314" s="95"/>
      <c r="G314" s="95"/>
      <c r="H314" s="95"/>
      <c r="I314" s="95"/>
      <c r="J314" s="95"/>
      <c r="K314" s="95"/>
      <c r="L314" s="95"/>
      <c r="M314" s="95"/>
    </row>
    <row r="315" spans="1:13" ht="12.75">
      <c r="A315" s="102"/>
      <c r="B315" s="103"/>
      <c r="C315" s="103"/>
      <c r="D315" s="95"/>
      <c r="E315" s="95"/>
      <c r="F315" s="95"/>
      <c r="G315" s="95"/>
      <c r="H315" s="95"/>
      <c r="I315" s="95"/>
      <c r="J315" s="95"/>
      <c r="K315" s="95"/>
      <c r="L315" s="95"/>
      <c r="M315" s="95"/>
    </row>
    <row r="316" spans="1:13" ht="12.75">
      <c r="A316" s="102"/>
      <c r="B316" s="103"/>
      <c r="C316" s="103"/>
      <c r="D316" s="95"/>
      <c r="E316" s="95"/>
      <c r="F316" s="95"/>
      <c r="G316" s="95"/>
      <c r="H316" s="95"/>
      <c r="I316" s="95"/>
      <c r="J316" s="95"/>
      <c r="K316" s="95"/>
      <c r="L316" s="95"/>
      <c r="M316" s="95"/>
    </row>
    <row r="317" spans="1:13" ht="12.75">
      <c r="A317" s="102"/>
      <c r="B317" s="103"/>
      <c r="C317" s="103"/>
      <c r="D317" s="95"/>
      <c r="E317" s="95"/>
      <c r="F317" s="95"/>
      <c r="G317" s="95"/>
      <c r="H317" s="95"/>
      <c r="I317" s="95"/>
      <c r="J317" s="95"/>
      <c r="K317" s="95"/>
      <c r="L317" s="95"/>
      <c r="M317" s="95"/>
    </row>
    <row r="318" spans="1:13" ht="12.75">
      <c r="A318" s="102"/>
      <c r="B318" s="103"/>
      <c r="C318" s="103"/>
      <c r="D318" s="95"/>
      <c r="E318" s="95"/>
      <c r="F318" s="95"/>
      <c r="G318" s="95"/>
      <c r="H318" s="95"/>
      <c r="I318" s="95"/>
      <c r="J318" s="95"/>
      <c r="K318" s="95"/>
      <c r="L318" s="95"/>
      <c r="M318" s="95"/>
    </row>
    <row r="319" spans="1:13" ht="12.75" customHeight="1">
      <c r="A319" s="102"/>
      <c r="B319" s="103"/>
      <c r="C319" s="103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 ht="12.75">
      <c r="A320" s="102"/>
      <c r="B320" s="103"/>
      <c r="C320" s="103"/>
      <c r="D320" s="95"/>
      <c r="E320" s="95"/>
      <c r="F320" s="95"/>
      <c r="G320" s="95"/>
      <c r="H320" s="95"/>
      <c r="I320" s="95"/>
      <c r="J320" s="95"/>
      <c r="K320" s="95"/>
      <c r="L320" s="95"/>
      <c r="M320" s="95"/>
    </row>
    <row r="321" spans="1:13" ht="12.75">
      <c r="A321" s="102"/>
      <c r="B321" s="103"/>
      <c r="C321" s="103"/>
      <c r="D321" s="95"/>
      <c r="E321" s="95"/>
      <c r="F321" s="95"/>
      <c r="G321" s="95"/>
      <c r="H321" s="95"/>
      <c r="I321" s="95"/>
      <c r="J321" s="95"/>
      <c r="K321" s="95"/>
      <c r="L321" s="95"/>
      <c r="M321" s="95"/>
    </row>
    <row r="322" spans="1:13" ht="12.75">
      <c r="A322" s="102"/>
      <c r="B322" s="103"/>
      <c r="C322" s="103"/>
      <c r="D322" s="95"/>
      <c r="E322" s="95"/>
      <c r="F322" s="95"/>
      <c r="G322" s="95"/>
      <c r="H322" s="95"/>
      <c r="I322" s="95"/>
      <c r="J322" s="95"/>
      <c r="K322" s="95"/>
      <c r="L322" s="95"/>
      <c r="M322" s="95"/>
    </row>
    <row r="323" spans="1:13" ht="12.75">
      <c r="A323" s="102"/>
      <c r="B323" s="103"/>
      <c r="C323" s="103"/>
      <c r="D323" s="95"/>
      <c r="E323" s="95"/>
      <c r="F323" s="95"/>
      <c r="G323" s="95"/>
      <c r="H323" s="95"/>
      <c r="I323" s="95"/>
      <c r="J323" s="95"/>
      <c r="K323" s="95"/>
      <c r="L323" s="95"/>
      <c r="M323" s="95"/>
    </row>
    <row r="324" spans="1:13" ht="12.75">
      <c r="A324" s="102"/>
      <c r="B324" s="103"/>
      <c r="C324" s="103"/>
      <c r="D324" s="95"/>
      <c r="E324" s="95"/>
      <c r="F324" s="95"/>
      <c r="G324" s="95"/>
      <c r="H324" s="95"/>
      <c r="I324" s="95"/>
      <c r="J324" s="95"/>
      <c r="K324" s="95"/>
      <c r="L324" s="95"/>
      <c r="M324" s="95"/>
    </row>
    <row r="325" spans="1:13" ht="12.75">
      <c r="A325" s="102"/>
      <c r="B325" s="103"/>
      <c r="C325" s="103"/>
      <c r="D325" s="95"/>
      <c r="E325" s="95"/>
      <c r="F325" s="95"/>
      <c r="G325" s="95"/>
      <c r="H325" s="95"/>
      <c r="I325" s="95"/>
      <c r="J325" s="95"/>
      <c r="K325" s="95"/>
      <c r="L325" s="95"/>
      <c r="M325" s="95"/>
    </row>
    <row r="326" spans="1:13" ht="12.75">
      <c r="A326" s="102"/>
      <c r="B326" s="103"/>
      <c r="C326" s="103"/>
      <c r="D326" s="95"/>
      <c r="E326" s="95"/>
      <c r="F326" s="95"/>
      <c r="G326" s="95"/>
      <c r="H326" s="95"/>
      <c r="I326" s="95"/>
      <c r="J326" s="95"/>
      <c r="K326" s="95"/>
      <c r="L326" s="95"/>
      <c r="M326" s="95"/>
    </row>
    <row r="327" spans="1:13" ht="12.75">
      <c r="A327" s="102"/>
      <c r="B327" s="103"/>
      <c r="C327" s="103"/>
      <c r="D327" s="95"/>
      <c r="E327" s="95"/>
      <c r="F327" s="95"/>
      <c r="G327" s="95"/>
      <c r="H327" s="95"/>
      <c r="I327" s="95"/>
      <c r="J327" s="95"/>
      <c r="K327" s="95"/>
      <c r="L327" s="95"/>
      <c r="M327" s="95"/>
    </row>
    <row r="328" spans="1:13" ht="12.75">
      <c r="A328" s="102"/>
      <c r="B328" s="103"/>
      <c r="C328" s="103"/>
      <c r="D328" s="95"/>
      <c r="E328" s="95"/>
      <c r="F328" s="95"/>
      <c r="G328" s="95"/>
      <c r="H328" s="95"/>
      <c r="I328" s="95"/>
      <c r="J328" s="95"/>
      <c r="K328" s="95"/>
      <c r="L328" s="95"/>
      <c r="M328" s="95"/>
    </row>
    <row r="329" spans="1:13" ht="12.75">
      <c r="A329" s="102"/>
      <c r="B329" s="103"/>
      <c r="C329" s="103"/>
      <c r="D329" s="95"/>
      <c r="E329" s="95"/>
      <c r="F329" s="95"/>
      <c r="G329" s="95"/>
      <c r="H329" s="95"/>
      <c r="I329" s="95"/>
      <c r="J329" s="95"/>
      <c r="K329" s="95"/>
      <c r="L329" s="95"/>
      <c r="M329" s="95"/>
    </row>
    <row r="330" spans="1:13" ht="12.75">
      <c r="A330" s="102"/>
      <c r="B330" s="103"/>
      <c r="C330" s="103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 ht="12.75">
      <c r="A331" s="102"/>
      <c r="B331" s="103"/>
      <c r="C331" s="103"/>
      <c r="D331" s="95"/>
      <c r="E331" s="95"/>
      <c r="F331" s="95"/>
      <c r="G331" s="95"/>
      <c r="H331" s="95"/>
      <c r="I331" s="95"/>
      <c r="J331" s="95"/>
      <c r="K331" s="95"/>
      <c r="L331" s="95"/>
      <c r="M331" s="95"/>
    </row>
    <row r="332" spans="1:13" ht="12.75">
      <c r="A332" s="102"/>
      <c r="B332" s="103"/>
      <c r="C332" s="103"/>
      <c r="D332" s="95"/>
      <c r="E332" s="95"/>
      <c r="F332" s="95"/>
      <c r="G332" s="95"/>
      <c r="H332" s="95"/>
      <c r="I332" s="95"/>
      <c r="J332" s="95"/>
      <c r="K332" s="95"/>
      <c r="L332" s="95"/>
      <c r="M332" s="95"/>
    </row>
    <row r="333" spans="1:13" ht="12.75">
      <c r="A333" s="102"/>
      <c r="B333" s="103"/>
      <c r="C333" s="103"/>
      <c r="D333" s="95"/>
      <c r="E333" s="95"/>
      <c r="F333" s="95"/>
      <c r="G333" s="95"/>
      <c r="H333" s="95"/>
      <c r="I333" s="95"/>
      <c r="J333" s="95"/>
      <c r="K333" s="95"/>
      <c r="L333" s="95"/>
      <c r="M333" s="95"/>
    </row>
    <row r="334" spans="1:13" ht="12.75">
      <c r="A334" s="102"/>
      <c r="B334" s="103"/>
      <c r="C334" s="103"/>
      <c r="D334" s="95"/>
      <c r="E334" s="95"/>
      <c r="F334" s="95"/>
      <c r="G334" s="95"/>
      <c r="H334" s="95"/>
      <c r="I334" s="95"/>
      <c r="J334" s="95"/>
      <c r="K334" s="95"/>
      <c r="L334" s="95"/>
      <c r="M334" s="95"/>
    </row>
    <row r="335" spans="1:13" ht="12.75">
      <c r="A335" s="102"/>
      <c r="B335" s="103"/>
      <c r="C335" s="103"/>
      <c r="D335" s="95"/>
      <c r="E335" s="95"/>
      <c r="F335" s="95"/>
      <c r="G335" s="95"/>
      <c r="H335" s="95"/>
      <c r="I335" s="95"/>
      <c r="J335" s="95"/>
      <c r="K335" s="95"/>
      <c r="L335" s="95"/>
      <c r="M335" s="95"/>
    </row>
    <row r="336" spans="1:13" ht="12.75" customHeight="1">
      <c r="A336" s="102"/>
      <c r="B336" s="103"/>
      <c r="C336" s="103"/>
      <c r="D336" s="95"/>
      <c r="E336" s="95"/>
      <c r="F336" s="95"/>
      <c r="G336" s="95"/>
      <c r="H336" s="95"/>
      <c r="I336" s="95"/>
      <c r="J336" s="95"/>
      <c r="K336" s="95"/>
      <c r="L336" s="95"/>
      <c r="M336" s="95"/>
    </row>
    <row r="337" spans="1:13" ht="12.75">
      <c r="A337" s="102"/>
      <c r="B337" s="103"/>
      <c r="C337" s="103"/>
      <c r="D337" s="95"/>
      <c r="E337" s="95"/>
      <c r="F337" s="95"/>
      <c r="G337" s="95"/>
      <c r="H337" s="95"/>
      <c r="I337" s="95"/>
      <c r="J337" s="95"/>
      <c r="K337" s="95"/>
      <c r="L337" s="95"/>
      <c r="M337" s="95"/>
    </row>
    <row r="338" spans="1:13" ht="12.75">
      <c r="A338" s="102"/>
      <c r="B338" s="103"/>
      <c r="C338" s="103"/>
      <c r="D338" s="95"/>
      <c r="E338" s="95"/>
      <c r="F338" s="95"/>
      <c r="G338" s="95"/>
      <c r="H338" s="95"/>
      <c r="I338" s="95"/>
      <c r="J338" s="95"/>
      <c r="K338" s="95"/>
      <c r="L338" s="95"/>
      <c r="M338" s="95"/>
    </row>
    <row r="339" spans="1:13" ht="12.75">
      <c r="A339" s="102"/>
      <c r="B339" s="103"/>
      <c r="C339" s="103"/>
      <c r="D339" s="95"/>
      <c r="E339" s="95"/>
      <c r="F339" s="95"/>
      <c r="G339" s="95"/>
      <c r="H339" s="95"/>
      <c r="I339" s="95"/>
      <c r="J339" s="95"/>
      <c r="K339" s="95"/>
      <c r="L339" s="95"/>
      <c r="M339" s="95"/>
    </row>
    <row r="340" spans="1:13" ht="12.75">
      <c r="A340" s="102"/>
      <c r="B340" s="103"/>
      <c r="C340" s="103"/>
      <c r="D340" s="95"/>
      <c r="E340" s="95"/>
      <c r="F340" s="95"/>
      <c r="G340" s="95"/>
      <c r="H340" s="95"/>
      <c r="I340" s="95"/>
      <c r="J340" s="95"/>
      <c r="K340" s="95"/>
      <c r="L340" s="95"/>
      <c r="M340" s="95"/>
    </row>
    <row r="341" spans="1:13" ht="12.75">
      <c r="A341" s="102"/>
      <c r="B341" s="103"/>
      <c r="C341" s="103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 ht="12.75">
      <c r="A342" s="102"/>
      <c r="B342" s="103"/>
      <c r="C342" s="103"/>
      <c r="D342" s="95"/>
      <c r="E342" s="95"/>
      <c r="F342" s="95"/>
      <c r="G342" s="95"/>
      <c r="H342" s="95"/>
      <c r="I342" s="95"/>
      <c r="J342" s="95"/>
      <c r="K342" s="95"/>
      <c r="L342" s="95"/>
      <c r="M342" s="95"/>
    </row>
    <row r="343" spans="1:13" ht="12.75">
      <c r="A343" s="102"/>
      <c r="B343" s="103"/>
      <c r="C343" s="103"/>
      <c r="D343" s="95"/>
      <c r="E343" s="95"/>
      <c r="F343" s="95"/>
      <c r="G343" s="95"/>
      <c r="H343" s="95"/>
      <c r="I343" s="95"/>
      <c r="J343" s="95"/>
      <c r="K343" s="95"/>
      <c r="L343" s="95"/>
      <c r="M343" s="95"/>
    </row>
    <row r="344" spans="1:13" ht="12.75">
      <c r="A344" s="102"/>
      <c r="B344" s="103"/>
      <c r="C344" s="103"/>
      <c r="D344" s="95"/>
      <c r="E344" s="95"/>
      <c r="F344" s="95"/>
      <c r="G344" s="95"/>
      <c r="H344" s="95"/>
      <c r="I344" s="95"/>
      <c r="J344" s="95"/>
      <c r="K344" s="95"/>
      <c r="L344" s="95"/>
      <c r="M344" s="95"/>
    </row>
    <row r="345" spans="1:13" ht="12.75">
      <c r="A345" s="102"/>
      <c r="B345" s="103"/>
      <c r="C345" s="103"/>
      <c r="D345" s="95"/>
      <c r="E345" s="95"/>
      <c r="F345" s="95"/>
      <c r="G345" s="95"/>
      <c r="H345" s="95"/>
      <c r="I345" s="95"/>
      <c r="J345" s="95"/>
      <c r="K345" s="95"/>
      <c r="L345" s="95"/>
      <c r="M345" s="95"/>
    </row>
    <row r="346" spans="1:13" ht="12.75">
      <c r="A346" s="102"/>
      <c r="B346" s="103"/>
      <c r="C346" s="103"/>
      <c r="D346" s="95"/>
      <c r="E346" s="95"/>
      <c r="F346" s="95"/>
      <c r="G346" s="95"/>
      <c r="H346" s="95"/>
      <c r="I346" s="95"/>
      <c r="J346" s="95"/>
      <c r="K346" s="95"/>
      <c r="L346" s="95"/>
      <c r="M346" s="95"/>
    </row>
    <row r="347" spans="1:13" ht="12.75">
      <c r="A347" s="102"/>
      <c r="B347" s="103"/>
      <c r="C347" s="103"/>
      <c r="D347" s="95"/>
      <c r="E347" s="95"/>
      <c r="F347" s="95"/>
      <c r="G347" s="95"/>
      <c r="H347" s="95"/>
      <c r="I347" s="95"/>
      <c r="J347" s="95"/>
      <c r="K347" s="95"/>
      <c r="L347" s="95"/>
      <c r="M347" s="95"/>
    </row>
    <row r="348" spans="1:13" ht="12.75">
      <c r="A348" s="102"/>
      <c r="B348" s="103"/>
      <c r="C348" s="103"/>
      <c r="D348" s="95"/>
      <c r="E348" s="95"/>
      <c r="F348" s="95"/>
      <c r="G348" s="95"/>
      <c r="H348" s="95"/>
      <c r="I348" s="95"/>
      <c r="J348" s="95"/>
      <c r="K348" s="95"/>
      <c r="L348" s="95"/>
      <c r="M348" s="95"/>
    </row>
    <row r="349" spans="1:13" ht="12.75">
      <c r="A349" s="102"/>
      <c r="B349" s="103"/>
      <c r="C349" s="103"/>
      <c r="D349" s="95"/>
      <c r="E349" s="95"/>
      <c r="F349" s="95"/>
      <c r="G349" s="95"/>
      <c r="H349" s="95"/>
      <c r="I349" s="95"/>
      <c r="J349" s="95"/>
      <c r="K349" s="95"/>
      <c r="L349" s="95"/>
      <c r="M349" s="95"/>
    </row>
    <row r="350" spans="1:13" ht="12.75">
      <c r="A350" s="102"/>
      <c r="B350" s="103"/>
      <c r="C350" s="103"/>
      <c r="D350" s="95"/>
      <c r="E350" s="95"/>
      <c r="F350" s="95"/>
      <c r="G350" s="95"/>
      <c r="H350" s="95"/>
      <c r="I350" s="95"/>
      <c r="J350" s="95"/>
      <c r="K350" s="95"/>
      <c r="L350" s="95"/>
      <c r="M350" s="95"/>
    </row>
    <row r="351" spans="1:13" ht="12.75">
      <c r="A351" s="102"/>
      <c r="B351" s="103"/>
      <c r="C351" s="103"/>
      <c r="D351" s="95"/>
      <c r="E351" s="95"/>
      <c r="F351" s="95"/>
      <c r="G351" s="95"/>
      <c r="H351" s="95"/>
      <c r="I351" s="95"/>
      <c r="J351" s="95"/>
      <c r="K351" s="95"/>
      <c r="L351" s="95"/>
      <c r="M351" s="95"/>
    </row>
    <row r="352" spans="1:13" ht="12.75">
      <c r="A352" s="102"/>
      <c r="B352" s="103"/>
      <c r="C352" s="103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 ht="12.75">
      <c r="A353" s="102"/>
      <c r="B353" s="103"/>
      <c r="C353" s="103"/>
      <c r="D353" s="95"/>
      <c r="E353" s="95"/>
      <c r="F353" s="95"/>
      <c r="G353" s="95"/>
      <c r="H353" s="95"/>
      <c r="I353" s="95"/>
      <c r="J353" s="95"/>
      <c r="K353" s="95"/>
      <c r="L353" s="95"/>
      <c r="M353" s="95"/>
    </row>
    <row r="354" spans="1:13" ht="12.75">
      <c r="A354" s="102"/>
      <c r="B354" s="103"/>
      <c r="C354" s="103"/>
      <c r="D354" s="95"/>
      <c r="E354" s="95"/>
      <c r="F354" s="95"/>
      <c r="G354" s="95"/>
      <c r="H354" s="95"/>
      <c r="I354" s="95"/>
      <c r="J354" s="95"/>
      <c r="K354" s="95"/>
      <c r="L354" s="95"/>
      <c r="M354" s="95"/>
    </row>
    <row r="355" spans="1:13" ht="12.75">
      <c r="A355" s="102"/>
      <c r="B355" s="103"/>
      <c r="C355" s="103"/>
      <c r="D355" s="95"/>
      <c r="E355" s="95"/>
      <c r="F355" s="95"/>
      <c r="G355" s="95"/>
      <c r="H355" s="95"/>
      <c r="I355" s="95"/>
      <c r="J355" s="95"/>
      <c r="K355" s="95"/>
      <c r="L355" s="95"/>
      <c r="M355" s="95"/>
    </row>
    <row r="356" spans="1:13" ht="12.75">
      <c r="A356" s="102"/>
      <c r="B356" s="103"/>
      <c r="C356" s="103"/>
      <c r="D356" s="95"/>
      <c r="E356" s="95"/>
      <c r="F356" s="95"/>
      <c r="G356" s="95"/>
      <c r="H356" s="95"/>
      <c r="I356" s="95"/>
      <c r="J356" s="95"/>
      <c r="K356" s="95"/>
      <c r="L356" s="95"/>
      <c r="M356" s="95"/>
    </row>
    <row r="357" spans="1:13" ht="12.75">
      <c r="A357" s="102"/>
      <c r="B357" s="103"/>
      <c r="C357" s="103"/>
      <c r="D357" s="95"/>
      <c r="E357" s="95"/>
      <c r="F357" s="95"/>
      <c r="G357" s="95"/>
      <c r="H357" s="95"/>
      <c r="I357" s="95"/>
      <c r="J357" s="95"/>
      <c r="K357" s="95"/>
      <c r="L357" s="95"/>
      <c r="M357" s="95"/>
    </row>
    <row r="358" spans="1:13" ht="12.75">
      <c r="A358" s="102"/>
      <c r="B358" s="103"/>
      <c r="C358" s="103"/>
      <c r="D358" s="95"/>
      <c r="E358" s="95"/>
      <c r="F358" s="95"/>
      <c r="G358" s="95"/>
      <c r="H358" s="95"/>
      <c r="I358" s="95"/>
      <c r="J358" s="95"/>
      <c r="K358" s="95"/>
      <c r="L358" s="95"/>
      <c r="M358" s="95"/>
    </row>
    <row r="359" spans="1:13" ht="12.75">
      <c r="A359" s="102"/>
      <c r="B359" s="103"/>
      <c r="C359" s="103"/>
      <c r="D359" s="95"/>
      <c r="E359" s="95"/>
      <c r="F359" s="95"/>
      <c r="G359" s="95"/>
      <c r="H359" s="95"/>
      <c r="I359" s="95"/>
      <c r="J359" s="95"/>
      <c r="K359" s="95"/>
      <c r="L359" s="95"/>
      <c r="M359" s="95"/>
    </row>
    <row r="360" spans="1:13" ht="12.75">
      <c r="A360" s="102"/>
      <c r="B360" s="103"/>
      <c r="C360" s="103"/>
      <c r="D360" s="95"/>
      <c r="E360" s="95"/>
      <c r="F360" s="95"/>
      <c r="G360" s="95"/>
      <c r="H360" s="95"/>
      <c r="I360" s="95"/>
      <c r="J360" s="95"/>
      <c r="K360" s="95"/>
      <c r="L360" s="95"/>
      <c r="M360" s="95"/>
    </row>
    <row r="361" spans="1:13" ht="12.75">
      <c r="A361" s="102"/>
      <c r="B361" s="103"/>
      <c r="C361" s="103"/>
      <c r="D361" s="95"/>
      <c r="E361" s="95"/>
      <c r="F361" s="95"/>
      <c r="G361" s="95"/>
      <c r="H361" s="95"/>
      <c r="I361" s="95"/>
      <c r="J361" s="95"/>
      <c r="K361" s="95"/>
      <c r="L361" s="95"/>
      <c r="M361" s="95"/>
    </row>
    <row r="362" spans="1:13" ht="12.75">
      <c r="A362" s="102"/>
      <c r="B362" s="103"/>
      <c r="C362" s="103"/>
      <c r="D362" s="95"/>
      <c r="E362" s="95"/>
      <c r="F362" s="95"/>
      <c r="G362" s="95"/>
      <c r="H362" s="95"/>
      <c r="I362" s="95"/>
      <c r="J362" s="95"/>
      <c r="K362" s="95"/>
      <c r="L362" s="95"/>
      <c r="M362" s="95"/>
    </row>
    <row r="363" spans="1:13" ht="12.75">
      <c r="A363" s="102"/>
      <c r="B363" s="103"/>
      <c r="C363" s="103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 ht="12.75">
      <c r="A364" s="102"/>
      <c r="B364" s="103"/>
      <c r="C364" s="103"/>
      <c r="D364" s="95"/>
      <c r="E364" s="95"/>
      <c r="F364" s="95"/>
      <c r="G364" s="95"/>
      <c r="H364" s="95"/>
      <c r="I364" s="95"/>
      <c r="J364" s="95"/>
      <c r="K364" s="95"/>
      <c r="L364" s="95"/>
      <c r="M364" s="95"/>
    </row>
    <row r="365" spans="1:13" ht="12.75">
      <c r="A365" s="102"/>
      <c r="B365" s="103"/>
      <c r="C365" s="103"/>
      <c r="D365" s="95"/>
      <c r="E365" s="95"/>
      <c r="F365" s="95"/>
      <c r="G365" s="95"/>
      <c r="H365" s="95"/>
      <c r="I365" s="95"/>
      <c r="J365" s="95"/>
      <c r="K365" s="95"/>
      <c r="L365" s="95"/>
      <c r="M365" s="95"/>
    </row>
    <row r="366" spans="1:13" ht="12.75">
      <c r="A366" s="102"/>
      <c r="B366" s="103"/>
      <c r="C366" s="103"/>
      <c r="D366" s="95"/>
      <c r="E366" s="95"/>
      <c r="F366" s="95"/>
      <c r="G366" s="95"/>
      <c r="H366" s="95"/>
      <c r="I366" s="95"/>
      <c r="J366" s="95"/>
      <c r="K366" s="95"/>
      <c r="L366" s="95"/>
      <c r="M366" s="95"/>
    </row>
    <row r="367" spans="1:13" ht="12.75">
      <c r="A367" s="102"/>
      <c r="B367" s="103"/>
      <c r="C367" s="103"/>
      <c r="D367" s="95"/>
      <c r="E367" s="95"/>
      <c r="F367" s="95"/>
      <c r="G367" s="95"/>
      <c r="H367" s="95"/>
      <c r="I367" s="95"/>
      <c r="J367" s="95"/>
      <c r="K367" s="95"/>
      <c r="L367" s="95"/>
      <c r="M367" s="95"/>
    </row>
    <row r="368" spans="1:13" ht="12.75">
      <c r="A368" s="102"/>
      <c r="B368" s="103"/>
      <c r="C368" s="103"/>
      <c r="D368" s="95"/>
      <c r="E368" s="95"/>
      <c r="F368" s="95"/>
      <c r="G368" s="95"/>
      <c r="H368" s="95"/>
      <c r="I368" s="95"/>
      <c r="J368" s="95"/>
      <c r="K368" s="95"/>
      <c r="L368" s="95"/>
      <c r="M368" s="95"/>
    </row>
    <row r="369" spans="1:13" ht="12.75">
      <c r="A369" s="102"/>
      <c r="B369" s="103"/>
      <c r="C369" s="103"/>
      <c r="D369" s="95"/>
      <c r="E369" s="95"/>
      <c r="F369" s="95"/>
      <c r="G369" s="95"/>
      <c r="H369" s="95"/>
      <c r="I369" s="95"/>
      <c r="J369" s="95"/>
      <c r="K369" s="95"/>
      <c r="L369" s="95"/>
      <c r="M369" s="95"/>
    </row>
    <row r="370" spans="1:13" ht="12.75">
      <c r="A370" s="102"/>
      <c r="B370" s="103"/>
      <c r="C370" s="103"/>
      <c r="D370" s="95"/>
      <c r="E370" s="95"/>
      <c r="F370" s="95"/>
      <c r="G370" s="95"/>
      <c r="H370" s="95"/>
      <c r="I370" s="95"/>
      <c r="J370" s="95"/>
      <c r="K370" s="95"/>
      <c r="L370" s="95"/>
      <c r="M370" s="95"/>
    </row>
    <row r="371" spans="1:13" ht="12.75">
      <c r="A371" s="102"/>
      <c r="B371" s="103"/>
      <c r="C371" s="103"/>
      <c r="D371" s="95"/>
      <c r="E371" s="95"/>
      <c r="F371" s="95"/>
      <c r="G371" s="95"/>
      <c r="H371" s="95"/>
      <c r="I371" s="95"/>
      <c r="J371" s="95"/>
      <c r="K371" s="95"/>
      <c r="L371" s="95"/>
      <c r="M371" s="95"/>
    </row>
    <row r="372" spans="1:13" ht="12.75">
      <c r="A372" s="102"/>
      <c r="B372" s="103"/>
      <c r="C372" s="103"/>
      <c r="D372" s="95"/>
      <c r="E372" s="95"/>
      <c r="F372" s="95"/>
      <c r="G372" s="95"/>
      <c r="H372" s="95"/>
      <c r="I372" s="95"/>
      <c r="J372" s="95"/>
      <c r="K372" s="95"/>
      <c r="L372" s="95"/>
      <c r="M372" s="95"/>
    </row>
    <row r="373" spans="1:13" ht="12.75">
      <c r="A373" s="102"/>
      <c r="B373" s="103"/>
      <c r="C373" s="103"/>
      <c r="D373" s="95"/>
      <c r="E373" s="95"/>
      <c r="F373" s="95"/>
      <c r="G373" s="95"/>
      <c r="H373" s="95"/>
      <c r="I373" s="95"/>
      <c r="J373" s="95"/>
      <c r="K373" s="95"/>
      <c r="L373" s="95"/>
      <c r="M373" s="95"/>
    </row>
    <row r="374" spans="1:13" ht="12.75">
      <c r="A374" s="102"/>
      <c r="B374" s="103"/>
      <c r="C374" s="103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ht="12.75">
      <c r="A375" s="102"/>
      <c r="B375" s="103"/>
      <c r="C375" s="103"/>
      <c r="D375" s="95"/>
      <c r="E375" s="95"/>
      <c r="F375" s="95"/>
      <c r="G375" s="95"/>
      <c r="H375" s="95"/>
      <c r="I375" s="95"/>
      <c r="J375" s="95"/>
      <c r="K375" s="95"/>
      <c r="L375" s="95"/>
      <c r="M375" s="95"/>
    </row>
    <row r="376" spans="1:13" ht="12.75">
      <c r="A376" s="102"/>
      <c r="B376" s="103"/>
      <c r="C376" s="103"/>
      <c r="D376" s="95"/>
      <c r="E376" s="95"/>
      <c r="F376" s="95"/>
      <c r="G376" s="95"/>
      <c r="H376" s="95"/>
      <c r="I376" s="95"/>
      <c r="J376" s="95"/>
      <c r="K376" s="95"/>
      <c r="L376" s="95"/>
      <c r="M376" s="95"/>
    </row>
    <row r="377" spans="1:13" ht="12.75">
      <c r="A377" s="102"/>
      <c r="B377" s="103"/>
      <c r="C377" s="103"/>
      <c r="D377" s="95"/>
      <c r="E377" s="95"/>
      <c r="F377" s="95"/>
      <c r="G377" s="95"/>
      <c r="H377" s="95"/>
      <c r="I377" s="95"/>
      <c r="J377" s="95"/>
      <c r="K377" s="95"/>
      <c r="L377" s="95"/>
      <c r="M377" s="95"/>
    </row>
    <row r="378" spans="1:13" ht="12.75">
      <c r="A378" s="102"/>
      <c r="B378" s="103"/>
      <c r="C378" s="103"/>
      <c r="D378" s="95"/>
      <c r="E378" s="95"/>
      <c r="F378" s="95"/>
      <c r="G378" s="95"/>
      <c r="H378" s="95"/>
      <c r="I378" s="95"/>
      <c r="J378" s="95"/>
      <c r="K378" s="95"/>
      <c r="L378" s="95"/>
      <c r="M378" s="95"/>
    </row>
    <row r="379" spans="1:13" ht="12.75">
      <c r="A379" s="102"/>
      <c r="B379" s="103"/>
      <c r="C379" s="103"/>
      <c r="D379" s="95"/>
      <c r="E379" s="95"/>
      <c r="F379" s="95"/>
      <c r="G379" s="95"/>
      <c r="H379" s="95"/>
      <c r="I379" s="95"/>
      <c r="J379" s="95"/>
      <c r="K379" s="95"/>
      <c r="L379" s="95"/>
      <c r="M379" s="95"/>
    </row>
    <row r="380" spans="1:13" ht="12.75">
      <c r="A380" s="102"/>
      <c r="B380" s="103"/>
      <c r="C380" s="103"/>
      <c r="D380" s="95"/>
      <c r="E380" s="95"/>
      <c r="F380" s="95"/>
      <c r="G380" s="95"/>
      <c r="H380" s="95"/>
      <c r="I380" s="95"/>
      <c r="J380" s="95"/>
      <c r="K380" s="95"/>
      <c r="L380" s="95"/>
      <c r="M380" s="95"/>
    </row>
    <row r="381" spans="1:13" ht="12.75">
      <c r="A381" s="102"/>
      <c r="B381" s="103"/>
      <c r="C381" s="103"/>
      <c r="D381" s="95"/>
      <c r="E381" s="95"/>
      <c r="F381" s="95"/>
      <c r="G381" s="95"/>
      <c r="H381" s="95"/>
      <c r="I381" s="95"/>
      <c r="J381" s="95"/>
      <c r="K381" s="95"/>
      <c r="L381" s="95"/>
      <c r="M381" s="95"/>
    </row>
    <row r="382" spans="1:13" ht="12.75">
      <c r="A382" s="102"/>
      <c r="B382" s="103"/>
      <c r="C382" s="103"/>
      <c r="D382" s="95"/>
      <c r="E382" s="95"/>
      <c r="F382" s="95"/>
      <c r="G382" s="95"/>
      <c r="H382" s="95"/>
      <c r="I382" s="95"/>
      <c r="J382" s="95"/>
      <c r="K382" s="95"/>
      <c r="L382" s="95"/>
      <c r="M382" s="95"/>
    </row>
    <row r="383" spans="1:13" ht="12.75">
      <c r="A383" s="102"/>
      <c r="B383" s="103"/>
      <c r="C383" s="103"/>
      <c r="D383" s="95"/>
      <c r="E383" s="95"/>
      <c r="F383" s="95"/>
      <c r="G383" s="95"/>
      <c r="H383" s="95"/>
      <c r="I383" s="95"/>
      <c r="J383" s="95"/>
      <c r="K383" s="95"/>
      <c r="L383" s="95"/>
      <c r="M383" s="95"/>
    </row>
    <row r="384" spans="1:13" ht="12.75">
      <c r="A384" s="102"/>
      <c r="B384" s="103"/>
      <c r="C384" s="103"/>
      <c r="D384" s="95"/>
      <c r="E384" s="95"/>
      <c r="F384" s="95"/>
      <c r="G384" s="95"/>
      <c r="H384" s="95"/>
      <c r="I384" s="95"/>
      <c r="J384" s="95"/>
      <c r="K384" s="95"/>
      <c r="L384" s="95"/>
      <c r="M384" s="95"/>
    </row>
    <row r="385" spans="1:13" ht="12.75">
      <c r="A385" s="102"/>
      <c r="B385" s="103"/>
      <c r="C385" s="103"/>
      <c r="D385" s="95"/>
      <c r="E385" s="95"/>
      <c r="F385" s="95"/>
      <c r="G385" s="95"/>
      <c r="H385" s="95"/>
      <c r="I385" s="95"/>
      <c r="J385" s="95"/>
      <c r="K385" s="95"/>
      <c r="L385" s="95"/>
      <c r="M385" s="95"/>
    </row>
    <row r="386" spans="1:13" ht="12.75">
      <c r="A386" s="102"/>
      <c r="B386" s="103"/>
      <c r="C386" s="103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 ht="12.75">
      <c r="A387" s="102"/>
      <c r="B387" s="103"/>
      <c r="C387" s="103"/>
      <c r="D387" s="95"/>
      <c r="E387" s="95"/>
      <c r="F387" s="95"/>
      <c r="G387" s="95"/>
      <c r="H387" s="95"/>
      <c r="I387" s="95"/>
      <c r="J387" s="95"/>
      <c r="K387" s="95"/>
      <c r="L387" s="95"/>
      <c r="M387" s="95"/>
    </row>
    <row r="388" spans="1:13" ht="12.75">
      <c r="A388" s="102"/>
      <c r="B388" s="103"/>
      <c r="C388" s="103"/>
      <c r="D388" s="95"/>
      <c r="E388" s="95"/>
      <c r="F388" s="95"/>
      <c r="G388" s="95"/>
      <c r="H388" s="95"/>
      <c r="I388" s="95"/>
      <c r="J388" s="95"/>
      <c r="K388" s="95"/>
      <c r="L388" s="95"/>
      <c r="M388" s="95"/>
    </row>
    <row r="389" spans="1:13" ht="12.75">
      <c r="A389" s="102"/>
      <c r="B389" s="103"/>
      <c r="C389" s="103"/>
      <c r="D389" s="95"/>
      <c r="E389" s="95"/>
      <c r="F389" s="95"/>
      <c r="G389" s="95"/>
      <c r="H389" s="95"/>
      <c r="I389" s="95"/>
      <c r="J389" s="95"/>
      <c r="K389" s="95"/>
      <c r="L389" s="95"/>
      <c r="M389" s="95"/>
    </row>
    <row r="390" spans="1:13" ht="12.75">
      <c r="A390" s="102"/>
      <c r="B390" s="103"/>
      <c r="C390" s="103"/>
      <c r="D390" s="95"/>
      <c r="E390" s="95"/>
      <c r="F390" s="95"/>
      <c r="G390" s="95"/>
      <c r="H390" s="95"/>
      <c r="I390" s="95"/>
      <c r="J390" s="95"/>
      <c r="K390" s="95"/>
      <c r="L390" s="95"/>
      <c r="M390" s="95"/>
    </row>
    <row r="391" spans="1:13" ht="12.75">
      <c r="A391" s="102"/>
      <c r="B391" s="103"/>
      <c r="C391" s="103"/>
      <c r="D391" s="95"/>
      <c r="E391" s="95"/>
      <c r="F391" s="95"/>
      <c r="G391" s="95"/>
      <c r="H391" s="95"/>
      <c r="I391" s="95"/>
      <c r="J391" s="95"/>
      <c r="K391" s="95"/>
      <c r="L391" s="95"/>
      <c r="M391" s="95"/>
    </row>
    <row r="392" spans="1:13" ht="12.75">
      <c r="A392" s="102"/>
      <c r="B392" s="103"/>
      <c r="C392" s="103"/>
      <c r="D392" s="95"/>
      <c r="E392" s="95"/>
      <c r="F392" s="95"/>
      <c r="G392" s="95"/>
      <c r="H392" s="95"/>
      <c r="I392" s="95"/>
      <c r="J392" s="95"/>
      <c r="K392" s="95"/>
      <c r="L392" s="95"/>
      <c r="M392" s="95"/>
    </row>
    <row r="393" spans="1:13" ht="12.75">
      <c r="A393" s="102"/>
      <c r="B393" s="103"/>
      <c r="C393" s="103"/>
      <c r="D393" s="95"/>
      <c r="E393" s="95"/>
      <c r="F393" s="95"/>
      <c r="G393" s="95"/>
      <c r="H393" s="95"/>
      <c r="I393" s="95"/>
      <c r="J393" s="95"/>
      <c r="K393" s="95"/>
      <c r="L393" s="95"/>
      <c r="M393" s="95"/>
    </row>
    <row r="394" spans="1:13" ht="12.75">
      <c r="A394" s="102"/>
      <c r="B394" s="103"/>
      <c r="C394" s="103"/>
      <c r="D394" s="95"/>
      <c r="E394" s="95"/>
      <c r="F394" s="95"/>
      <c r="G394" s="95"/>
      <c r="H394" s="95"/>
      <c r="I394" s="95"/>
      <c r="J394" s="95"/>
      <c r="K394" s="95"/>
      <c r="L394" s="95"/>
      <c r="M394" s="95"/>
    </row>
    <row r="395" spans="1:13" ht="12.75">
      <c r="A395" s="102"/>
      <c r="B395" s="103"/>
      <c r="C395" s="103"/>
      <c r="D395" s="95"/>
      <c r="E395" s="95"/>
      <c r="F395" s="95"/>
      <c r="G395" s="95"/>
      <c r="H395" s="95"/>
      <c r="I395" s="95"/>
      <c r="J395" s="95"/>
      <c r="K395" s="95"/>
      <c r="L395" s="95"/>
      <c r="M395" s="95"/>
    </row>
    <row r="396" spans="1:13" ht="12.75">
      <c r="A396" s="102"/>
      <c r="B396" s="103"/>
      <c r="C396" s="103"/>
      <c r="D396" s="95"/>
      <c r="E396" s="95"/>
      <c r="F396" s="95"/>
      <c r="G396" s="95"/>
      <c r="H396" s="95"/>
      <c r="I396" s="95"/>
      <c r="J396" s="95"/>
      <c r="K396" s="95"/>
      <c r="L396" s="95"/>
      <c r="M396" s="95"/>
    </row>
    <row r="397" spans="1:13" ht="12.75">
      <c r="A397" s="102"/>
      <c r="B397" s="103"/>
      <c r="C397" s="103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 ht="12.75">
      <c r="A398" s="102"/>
      <c r="B398" s="103"/>
      <c r="C398" s="103"/>
      <c r="D398" s="95"/>
      <c r="E398" s="95"/>
      <c r="F398" s="95"/>
      <c r="G398" s="95"/>
      <c r="H398" s="95"/>
      <c r="I398" s="95"/>
      <c r="J398" s="95"/>
      <c r="K398" s="95"/>
      <c r="L398" s="95"/>
      <c r="M398" s="95"/>
    </row>
    <row r="399" spans="1:13" ht="12.75">
      <c r="A399" s="102"/>
      <c r="B399" s="103"/>
      <c r="C399" s="103"/>
      <c r="D399" s="95"/>
      <c r="E399" s="95"/>
      <c r="F399" s="95"/>
      <c r="G399" s="95"/>
      <c r="H399" s="95"/>
      <c r="I399" s="95"/>
      <c r="J399" s="95"/>
      <c r="K399" s="95"/>
      <c r="L399" s="95"/>
      <c r="M399" s="95"/>
    </row>
    <row r="400" spans="1:13" ht="12.75">
      <c r="A400" s="102"/>
      <c r="B400" s="103"/>
      <c r="C400" s="103"/>
      <c r="D400" s="95"/>
      <c r="E400" s="95"/>
      <c r="F400" s="95"/>
      <c r="G400" s="95"/>
      <c r="H400" s="95"/>
      <c r="I400" s="95"/>
      <c r="J400" s="95"/>
      <c r="K400" s="95"/>
      <c r="L400" s="95"/>
      <c r="M400" s="95"/>
    </row>
    <row r="401" spans="1:13" ht="12.75">
      <c r="A401" s="102"/>
      <c r="B401" s="103"/>
      <c r="C401" s="103"/>
      <c r="D401" s="95"/>
      <c r="E401" s="95"/>
      <c r="F401" s="95"/>
      <c r="G401" s="95"/>
      <c r="H401" s="95"/>
      <c r="I401" s="95"/>
      <c r="J401" s="95"/>
      <c r="K401" s="95"/>
      <c r="L401" s="95"/>
      <c r="M401" s="95"/>
    </row>
    <row r="402" spans="1:13" ht="12.75">
      <c r="A402" s="102"/>
      <c r="B402" s="103"/>
      <c r="C402" s="103"/>
      <c r="D402" s="95"/>
      <c r="E402" s="95"/>
      <c r="F402" s="95"/>
      <c r="G402" s="95"/>
      <c r="H402" s="95"/>
      <c r="I402" s="95"/>
      <c r="J402" s="95"/>
      <c r="K402" s="95"/>
      <c r="L402" s="95"/>
      <c r="M402" s="95"/>
    </row>
    <row r="403" spans="1:13" ht="12.75">
      <c r="A403" s="102"/>
      <c r="B403" s="103"/>
      <c r="C403" s="103"/>
      <c r="D403" s="95"/>
      <c r="E403" s="95"/>
      <c r="F403" s="95"/>
      <c r="G403" s="95"/>
      <c r="H403" s="95"/>
      <c r="I403" s="95"/>
      <c r="J403" s="95"/>
      <c r="K403" s="95"/>
      <c r="L403" s="95"/>
      <c r="M403" s="95"/>
    </row>
    <row r="404" spans="1:13" ht="12.75">
      <c r="A404" s="102"/>
      <c r="B404" s="103"/>
      <c r="C404" s="103"/>
      <c r="D404" s="95"/>
      <c r="E404" s="95"/>
      <c r="F404" s="95"/>
      <c r="G404" s="95"/>
      <c r="H404" s="95"/>
      <c r="I404" s="95"/>
      <c r="J404" s="95"/>
      <c r="K404" s="95"/>
      <c r="L404" s="95"/>
      <c r="M404" s="95"/>
    </row>
    <row r="405" spans="1:13" ht="12.75">
      <c r="A405" s="102"/>
      <c r="B405" s="103"/>
      <c r="C405" s="103"/>
      <c r="D405" s="95"/>
      <c r="E405" s="95"/>
      <c r="F405" s="95"/>
      <c r="G405" s="95"/>
      <c r="H405" s="95"/>
      <c r="I405" s="95"/>
      <c r="J405" s="95"/>
      <c r="K405" s="95"/>
      <c r="L405" s="95"/>
      <c r="M405" s="95"/>
    </row>
    <row r="406" spans="1:13" ht="12.75">
      <c r="A406" s="102"/>
      <c r="B406" s="103"/>
      <c r="C406" s="103"/>
      <c r="D406" s="95"/>
      <c r="E406" s="95"/>
      <c r="F406" s="95"/>
      <c r="G406" s="95"/>
      <c r="H406" s="95"/>
      <c r="I406" s="95"/>
      <c r="J406" s="95"/>
      <c r="K406" s="95"/>
      <c r="L406" s="95"/>
      <c r="M406" s="95"/>
    </row>
    <row r="407" spans="1:13" ht="12.75">
      <c r="A407" s="102"/>
      <c r="B407" s="103"/>
      <c r="C407" s="103"/>
      <c r="D407" s="95"/>
      <c r="E407" s="95"/>
      <c r="F407" s="95"/>
      <c r="G407" s="95"/>
      <c r="H407" s="95"/>
      <c r="I407" s="95"/>
      <c r="J407" s="95"/>
      <c r="K407" s="95"/>
      <c r="L407" s="95"/>
      <c r="M407" s="95"/>
    </row>
    <row r="408" spans="1:13" ht="12.75">
      <c r="A408" s="102"/>
      <c r="B408" s="103"/>
      <c r="C408" s="103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 ht="12.75">
      <c r="A409" s="102"/>
      <c r="B409" s="103"/>
      <c r="C409" s="103"/>
      <c r="D409" s="95"/>
      <c r="E409" s="95"/>
      <c r="F409" s="95"/>
      <c r="G409" s="95"/>
      <c r="H409" s="95"/>
      <c r="I409" s="95"/>
      <c r="J409" s="95"/>
      <c r="K409" s="95"/>
      <c r="L409" s="95"/>
      <c r="M409" s="95"/>
    </row>
    <row r="410" spans="1:13" ht="12.75">
      <c r="A410" s="102"/>
      <c r="B410" s="103"/>
      <c r="C410" s="103"/>
      <c r="D410" s="95"/>
      <c r="E410" s="95"/>
      <c r="F410" s="95"/>
      <c r="G410" s="95"/>
      <c r="H410" s="95"/>
      <c r="I410" s="95"/>
      <c r="J410" s="95"/>
      <c r="K410" s="95"/>
      <c r="L410" s="95"/>
      <c r="M410" s="95"/>
    </row>
    <row r="411" spans="1:13" ht="12.75">
      <c r="A411" s="102"/>
      <c r="B411" s="103"/>
      <c r="C411" s="103"/>
      <c r="D411" s="95"/>
      <c r="E411" s="95"/>
      <c r="F411" s="95"/>
      <c r="G411" s="95"/>
      <c r="H411" s="95"/>
      <c r="I411" s="95"/>
      <c r="J411" s="95"/>
      <c r="K411" s="95"/>
      <c r="L411" s="95"/>
      <c r="M411" s="95"/>
    </row>
    <row r="412" spans="1:13" ht="12.75">
      <c r="A412" s="102"/>
      <c r="B412" s="103"/>
      <c r="C412" s="103"/>
      <c r="D412" s="95"/>
      <c r="E412" s="95"/>
      <c r="F412" s="95"/>
      <c r="G412" s="95"/>
      <c r="H412" s="95"/>
      <c r="I412" s="95"/>
      <c r="J412" s="95"/>
      <c r="K412" s="95"/>
      <c r="L412" s="95"/>
      <c r="M412" s="95"/>
    </row>
    <row r="413" spans="1:13" ht="12.75">
      <c r="A413" s="102"/>
      <c r="B413" s="103"/>
      <c r="C413" s="103"/>
      <c r="D413" s="95"/>
      <c r="E413" s="95"/>
      <c r="F413" s="95"/>
      <c r="G413" s="95"/>
      <c r="H413" s="95"/>
      <c r="I413" s="95"/>
      <c r="J413" s="95"/>
      <c r="K413" s="95"/>
      <c r="L413" s="95"/>
      <c r="M413" s="95"/>
    </row>
    <row r="414" spans="1:13" ht="12.75">
      <c r="A414" s="102"/>
      <c r="B414" s="103"/>
      <c r="C414" s="103"/>
      <c r="D414" s="95"/>
      <c r="E414" s="95"/>
      <c r="F414" s="95"/>
      <c r="G414" s="95"/>
      <c r="H414" s="95"/>
      <c r="I414" s="95"/>
      <c r="J414" s="95"/>
      <c r="K414" s="95"/>
      <c r="L414" s="95"/>
      <c r="M414" s="95"/>
    </row>
    <row r="415" spans="1:13" ht="12.75">
      <c r="A415" s="102"/>
      <c r="B415" s="103"/>
      <c r="C415" s="103"/>
      <c r="D415" s="95"/>
      <c r="E415" s="95"/>
      <c r="F415" s="95"/>
      <c r="G415" s="95"/>
      <c r="H415" s="95"/>
      <c r="I415" s="95"/>
      <c r="J415" s="95"/>
      <c r="K415" s="95"/>
      <c r="L415" s="95"/>
      <c r="M415" s="95"/>
    </row>
    <row r="416" spans="1:13" ht="12.75">
      <c r="A416" s="102"/>
      <c r="B416" s="103"/>
      <c r="C416" s="103"/>
      <c r="D416" s="95"/>
      <c r="E416" s="95"/>
      <c r="F416" s="95"/>
      <c r="G416" s="95"/>
      <c r="H416" s="95"/>
      <c r="I416" s="95"/>
      <c r="J416" s="95"/>
      <c r="K416" s="95"/>
      <c r="L416" s="95"/>
      <c r="M416" s="95"/>
    </row>
    <row r="417" spans="1:13" ht="12.75">
      <c r="A417" s="102"/>
      <c r="B417" s="103"/>
      <c r="C417" s="103"/>
      <c r="D417" s="95"/>
      <c r="E417" s="95"/>
      <c r="F417" s="95"/>
      <c r="G417" s="95"/>
      <c r="H417" s="95"/>
      <c r="I417" s="95"/>
      <c r="J417" s="95"/>
      <c r="K417" s="95"/>
      <c r="L417" s="95"/>
      <c r="M417" s="95"/>
    </row>
    <row r="418" spans="1:13" ht="12.75">
      <c r="A418" s="102"/>
      <c r="B418" s="103"/>
      <c r="C418" s="103"/>
      <c r="D418" s="95"/>
      <c r="E418" s="95"/>
      <c r="F418" s="95"/>
      <c r="G418" s="95"/>
      <c r="H418" s="95"/>
      <c r="I418" s="95"/>
      <c r="J418" s="95"/>
      <c r="K418" s="95"/>
      <c r="L418" s="95"/>
      <c r="M418" s="95"/>
    </row>
    <row r="419" spans="1:13" ht="12.75">
      <c r="A419" s="102"/>
      <c r="B419" s="103"/>
      <c r="C419" s="103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 ht="12.75">
      <c r="A420" s="102"/>
      <c r="B420" s="103"/>
      <c r="C420" s="103"/>
      <c r="D420" s="95"/>
      <c r="E420" s="95"/>
      <c r="F420" s="95"/>
      <c r="G420" s="95"/>
      <c r="H420" s="95"/>
      <c r="I420" s="95"/>
      <c r="J420" s="95"/>
      <c r="K420" s="95"/>
      <c r="L420" s="95"/>
      <c r="M420" s="95"/>
    </row>
    <row r="421" spans="1:13" ht="12.75">
      <c r="A421" s="102"/>
      <c r="B421" s="103"/>
      <c r="C421" s="103"/>
      <c r="D421" s="95"/>
      <c r="E421" s="95"/>
      <c r="F421" s="95"/>
      <c r="G421" s="95"/>
      <c r="H421" s="95"/>
      <c r="I421" s="95"/>
      <c r="J421" s="95"/>
      <c r="K421" s="95"/>
      <c r="L421" s="95"/>
      <c r="M421" s="95"/>
    </row>
    <row r="422" spans="1:13" ht="12.75">
      <c r="A422" s="102"/>
      <c r="B422" s="103"/>
      <c r="C422" s="103"/>
      <c r="D422" s="95"/>
      <c r="E422" s="95"/>
      <c r="F422" s="95"/>
      <c r="G422" s="95"/>
      <c r="H422" s="95"/>
      <c r="I422" s="95"/>
      <c r="J422" s="95"/>
      <c r="K422" s="95"/>
      <c r="L422" s="95"/>
      <c r="M422" s="95"/>
    </row>
    <row r="423" spans="1:13" ht="12.75">
      <c r="A423" s="102"/>
      <c r="B423" s="103"/>
      <c r="C423" s="103"/>
      <c r="D423" s="95"/>
      <c r="E423" s="95"/>
      <c r="F423" s="95"/>
      <c r="G423" s="95"/>
      <c r="H423" s="95"/>
      <c r="I423" s="95"/>
      <c r="J423" s="95"/>
      <c r="K423" s="95"/>
      <c r="L423" s="95"/>
      <c r="M423" s="95"/>
    </row>
    <row r="424" spans="1:13" ht="12.75">
      <c r="A424" s="102"/>
      <c r="B424" s="103"/>
      <c r="C424" s="103"/>
      <c r="D424" s="95"/>
      <c r="E424" s="95"/>
      <c r="F424" s="95"/>
      <c r="G424" s="95"/>
      <c r="H424" s="95"/>
      <c r="I424" s="95"/>
      <c r="J424" s="95"/>
      <c r="K424" s="95"/>
      <c r="L424" s="95"/>
      <c r="M424" s="95"/>
    </row>
    <row r="425" spans="1:13" ht="12.75">
      <c r="A425" s="102"/>
      <c r="B425" s="103"/>
      <c r="C425" s="103"/>
      <c r="D425" s="95"/>
      <c r="E425" s="95"/>
      <c r="F425" s="95"/>
      <c r="G425" s="95"/>
      <c r="H425" s="95"/>
      <c r="I425" s="95"/>
      <c r="J425" s="95"/>
      <c r="K425" s="95"/>
      <c r="L425" s="95"/>
      <c r="M425" s="95"/>
    </row>
    <row r="426" spans="1:13" ht="12.75">
      <c r="A426" s="102"/>
      <c r="B426" s="103"/>
      <c r="C426" s="103"/>
      <c r="D426" s="95"/>
      <c r="E426" s="95"/>
      <c r="F426" s="95"/>
      <c r="G426" s="95"/>
      <c r="H426" s="95"/>
      <c r="I426" s="95"/>
      <c r="J426" s="95"/>
      <c r="K426" s="95"/>
      <c r="L426" s="95"/>
      <c r="M426" s="95"/>
    </row>
    <row r="427" spans="1:13" ht="12.75">
      <c r="A427" s="102"/>
      <c r="B427" s="103"/>
      <c r="C427" s="103"/>
      <c r="D427" s="95"/>
      <c r="E427" s="95"/>
      <c r="F427" s="95"/>
      <c r="G427" s="95"/>
      <c r="H427" s="95"/>
      <c r="I427" s="95"/>
      <c r="J427" s="95"/>
      <c r="K427" s="95"/>
      <c r="L427" s="95"/>
      <c r="M427" s="95"/>
    </row>
    <row r="428" spans="1:13" ht="12.75">
      <c r="A428" s="102"/>
      <c r="B428" s="103"/>
      <c r="C428" s="103"/>
      <c r="D428" s="95"/>
      <c r="E428" s="95"/>
      <c r="F428" s="95"/>
      <c r="G428" s="95"/>
      <c r="H428" s="95"/>
      <c r="I428" s="95"/>
      <c r="J428" s="95"/>
      <c r="K428" s="95"/>
      <c r="L428" s="95"/>
      <c r="M428" s="95"/>
    </row>
    <row r="429" spans="1:13" ht="12.75">
      <c r="A429" s="102"/>
      <c r="B429" s="103"/>
      <c r="C429" s="103"/>
      <c r="D429" s="95"/>
      <c r="E429" s="95"/>
      <c r="F429" s="95"/>
      <c r="G429" s="95"/>
      <c r="H429" s="95"/>
      <c r="I429" s="95"/>
      <c r="J429" s="95"/>
      <c r="K429" s="95"/>
      <c r="L429" s="95"/>
      <c r="M429" s="95"/>
    </row>
    <row r="430" spans="1:13" ht="12.75">
      <c r="A430" s="102"/>
      <c r="B430" s="103"/>
      <c r="C430" s="103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 ht="12.75">
      <c r="A431" s="102"/>
      <c r="B431" s="103"/>
      <c r="C431" s="103"/>
      <c r="D431" s="95"/>
      <c r="E431" s="95"/>
      <c r="F431" s="95"/>
      <c r="G431" s="95"/>
      <c r="H431" s="95"/>
      <c r="I431" s="95"/>
      <c r="J431" s="95"/>
      <c r="K431" s="95"/>
      <c r="L431" s="95"/>
      <c r="M431" s="95"/>
    </row>
    <row r="432" spans="1:13" ht="12.75">
      <c r="A432" s="102"/>
      <c r="B432" s="103"/>
      <c r="C432" s="103"/>
      <c r="D432" s="95"/>
      <c r="E432" s="95"/>
      <c r="F432" s="95"/>
      <c r="G432" s="95"/>
      <c r="H432" s="95"/>
      <c r="I432" s="95"/>
      <c r="J432" s="95"/>
      <c r="K432" s="95"/>
      <c r="L432" s="95"/>
      <c r="M432" s="95"/>
    </row>
    <row r="433" spans="1:13" ht="12.75">
      <c r="A433" s="102"/>
      <c r="B433" s="103"/>
      <c r="C433" s="103"/>
      <c r="D433" s="95"/>
      <c r="E433" s="95"/>
      <c r="F433" s="95"/>
      <c r="G433" s="95"/>
      <c r="H433" s="95"/>
      <c r="I433" s="95"/>
      <c r="J433" s="95"/>
      <c r="K433" s="95"/>
      <c r="L433" s="95"/>
      <c r="M433" s="95"/>
    </row>
    <row r="434" spans="1:13" ht="12.75">
      <c r="A434" s="102"/>
      <c r="B434" s="103"/>
      <c r="C434" s="103"/>
      <c r="D434" s="95"/>
      <c r="E434" s="95"/>
      <c r="F434" s="95"/>
      <c r="G434" s="95"/>
      <c r="H434" s="95"/>
      <c r="I434" s="95"/>
      <c r="J434" s="95"/>
      <c r="K434" s="95"/>
      <c r="L434" s="95"/>
      <c r="M434" s="95"/>
    </row>
    <row r="435" spans="1:13" ht="12.75">
      <c r="A435" s="102"/>
      <c r="B435" s="103"/>
      <c r="C435" s="103"/>
      <c r="D435" s="95"/>
      <c r="E435" s="95"/>
      <c r="F435" s="95"/>
      <c r="G435" s="95"/>
      <c r="H435" s="95"/>
      <c r="I435" s="95"/>
      <c r="J435" s="95"/>
      <c r="K435" s="95"/>
      <c r="L435" s="95"/>
      <c r="M435" s="95"/>
    </row>
    <row r="436" spans="1:13" ht="12.75">
      <c r="A436" s="102"/>
      <c r="B436" s="103"/>
      <c r="C436" s="103"/>
      <c r="D436" s="95"/>
      <c r="E436" s="95"/>
      <c r="F436" s="95"/>
      <c r="G436" s="95"/>
      <c r="H436" s="95"/>
      <c r="I436" s="95"/>
      <c r="J436" s="95"/>
      <c r="K436" s="95"/>
      <c r="L436" s="95"/>
      <c r="M436" s="95"/>
    </row>
    <row r="437" spans="1:13" ht="12.75">
      <c r="A437" s="102"/>
      <c r="B437" s="103"/>
      <c r="C437" s="103"/>
      <c r="D437" s="95"/>
      <c r="E437" s="95"/>
      <c r="F437" s="95"/>
      <c r="G437" s="95"/>
      <c r="H437" s="95"/>
      <c r="I437" s="95"/>
      <c r="J437" s="95"/>
      <c r="K437" s="95"/>
      <c r="L437" s="95"/>
      <c r="M437" s="95"/>
    </row>
    <row r="438" spans="1:13" ht="12.75">
      <c r="A438" s="102"/>
      <c r="B438" s="103"/>
      <c r="C438" s="103"/>
      <c r="D438" s="95"/>
      <c r="E438" s="95"/>
      <c r="F438" s="95"/>
      <c r="G438" s="95"/>
      <c r="H438" s="95"/>
      <c r="I438" s="95"/>
      <c r="J438" s="95"/>
      <c r="K438" s="95"/>
      <c r="L438" s="95"/>
      <c r="M438" s="95"/>
    </row>
    <row r="439" spans="1:13" ht="12.75">
      <c r="A439" s="102"/>
      <c r="B439" s="103"/>
      <c r="C439" s="103"/>
      <c r="D439" s="95"/>
      <c r="E439" s="95"/>
      <c r="F439" s="95"/>
      <c r="G439" s="95"/>
      <c r="H439" s="95"/>
      <c r="I439" s="95"/>
      <c r="J439" s="95"/>
      <c r="K439" s="95"/>
      <c r="L439" s="95"/>
      <c r="M439" s="95"/>
    </row>
    <row r="440" spans="1:13" ht="12.75">
      <c r="A440" s="102"/>
      <c r="B440" s="103"/>
      <c r="C440" s="103"/>
      <c r="D440" s="95"/>
      <c r="E440" s="95"/>
      <c r="F440" s="95"/>
      <c r="G440" s="95"/>
      <c r="H440" s="95"/>
      <c r="I440" s="95"/>
      <c r="J440" s="95"/>
      <c r="K440" s="95"/>
      <c r="L440" s="95"/>
      <c r="M440" s="95"/>
    </row>
    <row r="441" spans="1:13" ht="12.75">
      <c r="A441" s="102"/>
      <c r="B441" s="103"/>
      <c r="C441" s="103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ht="12.75">
      <c r="A442" s="102"/>
      <c r="B442" s="103"/>
      <c r="C442" s="103"/>
      <c r="D442" s="95"/>
      <c r="E442" s="95"/>
      <c r="F442" s="95"/>
      <c r="G442" s="95"/>
      <c r="H442" s="95"/>
      <c r="I442" s="95"/>
      <c r="J442" s="95"/>
      <c r="K442" s="95"/>
      <c r="L442" s="95"/>
      <c r="M442" s="95"/>
    </row>
    <row r="443" spans="1:13" ht="12.75">
      <c r="A443" s="102"/>
      <c r="B443" s="103"/>
      <c r="C443" s="103"/>
      <c r="D443" s="95"/>
      <c r="E443" s="95"/>
      <c r="F443" s="95"/>
      <c r="G443" s="95"/>
      <c r="H443" s="95"/>
      <c r="I443" s="95"/>
      <c r="J443" s="95"/>
      <c r="K443" s="95"/>
      <c r="L443" s="95"/>
      <c r="M443" s="95"/>
    </row>
    <row r="444" spans="1:13" ht="12.75">
      <c r="A444" s="102"/>
      <c r="B444" s="103"/>
      <c r="C444" s="103"/>
      <c r="D444" s="95"/>
      <c r="E444" s="95"/>
      <c r="F444" s="95"/>
      <c r="G444" s="95"/>
      <c r="H444" s="95"/>
      <c r="I444" s="95"/>
      <c r="J444" s="95"/>
      <c r="K444" s="95"/>
      <c r="L444" s="95"/>
      <c r="M444" s="95"/>
    </row>
    <row r="445" spans="1:13" ht="12.75">
      <c r="A445" s="102"/>
      <c r="B445" s="103"/>
      <c r="C445" s="103"/>
      <c r="D445" s="95"/>
      <c r="E445" s="95"/>
      <c r="F445" s="95"/>
      <c r="G445" s="95"/>
      <c r="H445" s="95"/>
      <c r="I445" s="95"/>
      <c r="J445" s="95"/>
      <c r="K445" s="95"/>
      <c r="L445" s="95"/>
      <c r="M445" s="95"/>
    </row>
    <row r="446" spans="1:13" ht="12.75">
      <c r="A446" s="102"/>
      <c r="B446" s="103"/>
      <c r="C446" s="103"/>
      <c r="D446" s="95"/>
      <c r="E446" s="95"/>
      <c r="F446" s="95"/>
      <c r="G446" s="95"/>
      <c r="H446" s="95"/>
      <c r="I446" s="95"/>
      <c r="J446" s="95"/>
      <c r="K446" s="95"/>
      <c r="L446" s="95"/>
      <c r="M446" s="95"/>
    </row>
    <row r="447" spans="1:13" ht="12.75">
      <c r="A447" s="102"/>
      <c r="B447" s="103"/>
      <c r="C447" s="103"/>
      <c r="D447" s="95"/>
      <c r="E447" s="95"/>
      <c r="F447" s="95"/>
      <c r="G447" s="95"/>
      <c r="H447" s="95"/>
      <c r="I447" s="95"/>
      <c r="J447" s="95"/>
      <c r="K447" s="95"/>
      <c r="L447" s="95"/>
      <c r="M447" s="95"/>
    </row>
    <row r="448" spans="1:13" ht="12.75">
      <c r="A448" s="102"/>
      <c r="B448" s="103"/>
      <c r="C448" s="103"/>
      <c r="D448" s="95"/>
      <c r="E448" s="95"/>
      <c r="F448" s="95"/>
      <c r="G448" s="95"/>
      <c r="H448" s="95"/>
      <c r="I448" s="95"/>
      <c r="J448" s="95"/>
      <c r="K448" s="95"/>
      <c r="L448" s="95"/>
      <c r="M448" s="95"/>
    </row>
    <row r="449" spans="1:13" ht="12.75">
      <c r="A449" s="102"/>
      <c r="B449" s="103"/>
      <c r="C449" s="103"/>
      <c r="D449" s="95"/>
      <c r="E449" s="95"/>
      <c r="F449" s="95"/>
      <c r="G449" s="95"/>
      <c r="H449" s="95"/>
      <c r="I449" s="95"/>
      <c r="J449" s="95"/>
      <c r="K449" s="95"/>
      <c r="L449" s="95"/>
      <c r="M449" s="95"/>
    </row>
    <row r="450" spans="1:13" ht="12.75">
      <c r="A450" s="102"/>
      <c r="B450" s="103"/>
      <c r="C450" s="103"/>
      <c r="D450" s="95"/>
      <c r="E450" s="95"/>
      <c r="F450" s="95"/>
      <c r="G450" s="95"/>
      <c r="H450" s="95"/>
      <c r="I450" s="95"/>
      <c r="J450" s="95"/>
      <c r="K450" s="95"/>
      <c r="L450" s="95"/>
      <c r="M450" s="95"/>
    </row>
    <row r="451" spans="1:13" ht="12.75">
      <c r="A451" s="102"/>
      <c r="B451" s="103"/>
      <c r="C451" s="103"/>
      <c r="D451" s="95"/>
      <c r="E451" s="95"/>
      <c r="F451" s="95"/>
      <c r="G451" s="95"/>
      <c r="H451" s="95"/>
      <c r="I451" s="95"/>
      <c r="J451" s="95"/>
      <c r="K451" s="95"/>
      <c r="L451" s="95"/>
      <c r="M451" s="95"/>
    </row>
    <row r="452" spans="1:13" ht="12.75">
      <c r="A452" s="102"/>
      <c r="B452" s="103"/>
      <c r="C452" s="103"/>
      <c r="D452" s="95"/>
      <c r="E452" s="95"/>
      <c r="F452" s="95"/>
      <c r="G452" s="95"/>
      <c r="H452" s="95"/>
      <c r="I452" s="95"/>
      <c r="J452" s="95"/>
      <c r="K452" s="95"/>
      <c r="L452" s="95"/>
      <c r="M452" s="95"/>
    </row>
    <row r="453" spans="1:13" ht="12.75">
      <c r="A453" s="102"/>
      <c r="B453" s="103"/>
      <c r="C453" s="103"/>
      <c r="D453" s="95"/>
      <c r="E453" s="95"/>
      <c r="F453" s="95"/>
      <c r="G453" s="95"/>
      <c r="H453" s="95"/>
      <c r="I453" s="95"/>
      <c r="J453" s="95"/>
      <c r="K453" s="95"/>
      <c r="L453" s="95"/>
      <c r="M453" s="95"/>
    </row>
    <row r="454" spans="1:13" ht="12.75">
      <c r="A454" s="102"/>
      <c r="B454" s="103"/>
      <c r="C454" s="103"/>
      <c r="D454" s="95"/>
      <c r="E454" s="95"/>
      <c r="F454" s="95"/>
      <c r="G454" s="95"/>
      <c r="H454" s="95"/>
      <c r="I454" s="95"/>
      <c r="J454" s="95"/>
      <c r="K454" s="95"/>
      <c r="L454" s="95"/>
      <c r="M454" s="95"/>
    </row>
    <row r="455" spans="1:13" ht="12.75">
      <c r="A455" s="102"/>
      <c r="B455" s="103"/>
      <c r="C455" s="103"/>
      <c r="D455" s="95"/>
      <c r="E455" s="95"/>
      <c r="F455" s="95"/>
      <c r="G455" s="95"/>
      <c r="H455" s="95"/>
      <c r="I455" s="95"/>
      <c r="J455" s="95"/>
      <c r="K455" s="95"/>
      <c r="L455" s="95"/>
      <c r="M455" s="95"/>
    </row>
    <row r="456" spans="1:13" ht="12.75">
      <c r="A456" s="102"/>
      <c r="B456" s="103"/>
      <c r="C456" s="103"/>
      <c r="D456" s="95"/>
      <c r="E456" s="95"/>
      <c r="F456" s="95"/>
      <c r="G456" s="95"/>
      <c r="H456" s="95"/>
      <c r="I456" s="95"/>
      <c r="J456" s="95"/>
      <c r="K456" s="95"/>
      <c r="L456" s="95"/>
      <c r="M456" s="95"/>
    </row>
    <row r="457" spans="1:13" ht="12.75">
      <c r="A457" s="102"/>
      <c r="B457" s="103"/>
      <c r="C457" s="103"/>
      <c r="D457" s="95"/>
      <c r="E457" s="95"/>
      <c r="F457" s="95"/>
      <c r="G457" s="95"/>
      <c r="H457" s="95"/>
      <c r="I457" s="95"/>
      <c r="J457" s="95"/>
      <c r="K457" s="95"/>
      <c r="L457" s="95"/>
      <c r="M457" s="95"/>
    </row>
    <row r="458" spans="1:13" ht="12.75">
      <c r="A458" s="102"/>
      <c r="B458" s="103"/>
      <c r="C458" s="103"/>
      <c r="D458" s="95"/>
      <c r="E458" s="95"/>
      <c r="F458" s="95"/>
      <c r="G458" s="95"/>
      <c r="H458" s="95"/>
      <c r="I458" s="95"/>
      <c r="J458" s="95"/>
      <c r="K458" s="95"/>
      <c r="L458" s="95"/>
      <c r="M458" s="95"/>
    </row>
    <row r="459" spans="1:13" ht="12.75">
      <c r="A459" s="102"/>
      <c r="B459" s="103"/>
      <c r="C459" s="103"/>
      <c r="D459" s="95"/>
      <c r="E459" s="95"/>
      <c r="F459" s="95"/>
      <c r="G459" s="95"/>
      <c r="H459" s="95"/>
      <c r="I459" s="95"/>
      <c r="J459" s="95"/>
      <c r="K459" s="95"/>
      <c r="L459" s="95"/>
      <c r="M459" s="95"/>
    </row>
    <row r="460" spans="1:13" ht="12.75">
      <c r="A460" s="102"/>
      <c r="B460" s="103"/>
      <c r="C460" s="103"/>
      <c r="D460" s="95"/>
      <c r="E460" s="95"/>
      <c r="F460" s="95"/>
      <c r="G460" s="95"/>
      <c r="H460" s="95"/>
      <c r="I460" s="95"/>
      <c r="J460" s="95"/>
      <c r="K460" s="95"/>
      <c r="L460" s="95"/>
      <c r="M460" s="95"/>
    </row>
    <row r="461" spans="1:13" ht="12.75">
      <c r="A461" s="102"/>
      <c r="B461" s="103"/>
      <c r="C461" s="103"/>
      <c r="D461" s="95"/>
      <c r="E461" s="95"/>
      <c r="F461" s="95"/>
      <c r="G461" s="95"/>
      <c r="H461" s="95"/>
      <c r="I461" s="95"/>
      <c r="J461" s="95"/>
      <c r="K461" s="95"/>
      <c r="L461" s="95"/>
      <c r="M461" s="95"/>
    </row>
    <row r="462" spans="1:13" ht="12.75">
      <c r="A462" s="102"/>
      <c r="B462" s="103"/>
      <c r="C462" s="103"/>
      <c r="D462" s="95"/>
      <c r="E462" s="95"/>
      <c r="F462" s="95"/>
      <c r="G462" s="95"/>
      <c r="H462" s="95"/>
      <c r="I462" s="95"/>
      <c r="J462" s="95"/>
      <c r="K462" s="95"/>
      <c r="L462" s="95"/>
      <c r="M462" s="95"/>
    </row>
    <row r="463" spans="1:13" ht="12.75">
      <c r="A463" s="102"/>
      <c r="B463" s="103"/>
      <c r="C463" s="103"/>
      <c r="D463" s="95"/>
      <c r="E463" s="95"/>
      <c r="F463" s="95"/>
      <c r="G463" s="95"/>
      <c r="H463" s="95"/>
      <c r="I463" s="95"/>
      <c r="J463" s="95"/>
      <c r="K463" s="95"/>
      <c r="L463" s="95"/>
      <c r="M463" s="95"/>
    </row>
    <row r="464" spans="1:13" ht="12.75">
      <c r="A464" s="102"/>
      <c r="B464" s="103"/>
      <c r="C464" s="103"/>
      <c r="D464" s="95"/>
      <c r="E464" s="95"/>
      <c r="F464" s="95"/>
      <c r="G464" s="95"/>
      <c r="H464" s="95"/>
      <c r="I464" s="95"/>
      <c r="J464" s="95"/>
      <c r="K464" s="95"/>
      <c r="L464" s="95"/>
      <c r="M464" s="95"/>
    </row>
    <row r="465" spans="1:13" ht="12.75">
      <c r="A465" s="102"/>
      <c r="B465" s="103"/>
      <c r="C465" s="103"/>
      <c r="D465" s="95"/>
      <c r="E465" s="95"/>
      <c r="F465" s="95"/>
      <c r="G465" s="95"/>
      <c r="H465" s="95"/>
      <c r="I465" s="95"/>
      <c r="J465" s="95"/>
      <c r="K465" s="95"/>
      <c r="L465" s="95"/>
      <c r="M465" s="95"/>
    </row>
    <row r="466" spans="1:13" ht="12.75">
      <c r="A466" s="102"/>
      <c r="B466" s="103"/>
      <c r="C466" s="103"/>
      <c r="D466" s="95"/>
      <c r="E466" s="95"/>
      <c r="F466" s="95"/>
      <c r="G466" s="95"/>
      <c r="H466" s="95"/>
      <c r="I466" s="95"/>
      <c r="J466" s="95"/>
      <c r="K466" s="95"/>
      <c r="L466" s="95"/>
      <c r="M466" s="95"/>
    </row>
    <row r="467" spans="1:13" ht="12.75">
      <c r="A467" s="102"/>
      <c r="B467" s="103"/>
      <c r="C467" s="103"/>
      <c r="D467" s="95"/>
      <c r="E467" s="95"/>
      <c r="F467" s="95"/>
      <c r="G467" s="95"/>
      <c r="H467" s="95"/>
      <c r="I467" s="95"/>
      <c r="J467" s="95"/>
      <c r="K467" s="95"/>
      <c r="L467" s="95"/>
      <c r="M467" s="95"/>
    </row>
    <row r="468" spans="1:13" ht="12.75">
      <c r="A468" s="102"/>
      <c r="B468" s="103"/>
      <c r="C468" s="103"/>
      <c r="D468" s="95"/>
      <c r="E468" s="95"/>
      <c r="F468" s="95"/>
      <c r="G468" s="95"/>
      <c r="H468" s="95"/>
      <c r="I468" s="95"/>
      <c r="J468" s="95"/>
      <c r="K468" s="95"/>
      <c r="L468" s="95"/>
      <c r="M468" s="95"/>
    </row>
    <row r="469" spans="1:13" ht="12.75">
      <c r="A469" s="102"/>
      <c r="B469" s="103"/>
      <c r="C469" s="103"/>
      <c r="D469" s="95"/>
      <c r="E469" s="95"/>
      <c r="F469" s="95"/>
      <c r="G469" s="95"/>
      <c r="H469" s="95"/>
      <c r="I469" s="95"/>
      <c r="J469" s="95"/>
      <c r="K469" s="95"/>
      <c r="L469" s="95"/>
      <c r="M469" s="95"/>
    </row>
    <row r="470" spans="1:13" ht="12.75">
      <c r="A470" s="102"/>
      <c r="B470" s="103"/>
      <c r="C470" s="103"/>
      <c r="D470" s="95"/>
      <c r="E470" s="95"/>
      <c r="F470" s="95"/>
      <c r="G470" s="95"/>
      <c r="H470" s="95"/>
      <c r="I470" s="95"/>
      <c r="J470" s="95"/>
      <c r="K470" s="95"/>
      <c r="L470" s="95"/>
      <c r="M470" s="95"/>
    </row>
    <row r="471" spans="1:13" ht="12.75">
      <c r="A471" s="102"/>
      <c r="B471" s="103"/>
      <c r="C471" s="103"/>
      <c r="D471" s="95"/>
      <c r="E471" s="95"/>
      <c r="F471" s="95"/>
      <c r="G471" s="95"/>
      <c r="H471" s="95"/>
      <c r="I471" s="95"/>
      <c r="J471" s="95"/>
      <c r="K471" s="95"/>
      <c r="L471" s="95"/>
      <c r="M471" s="95"/>
    </row>
    <row r="472" spans="1:13" ht="12.75">
      <c r="A472" s="102"/>
      <c r="B472" s="103"/>
      <c r="C472" s="103"/>
      <c r="D472" s="95"/>
      <c r="E472" s="95"/>
      <c r="F472" s="95"/>
      <c r="G472" s="95"/>
      <c r="H472" s="95"/>
      <c r="I472" s="95"/>
      <c r="J472" s="95"/>
      <c r="K472" s="95"/>
      <c r="L472" s="95"/>
      <c r="M472" s="95"/>
    </row>
    <row r="473" spans="1:13" ht="12.75">
      <c r="A473" s="102"/>
      <c r="B473" s="103"/>
      <c r="C473" s="103"/>
      <c r="D473" s="95"/>
      <c r="E473" s="95"/>
      <c r="F473" s="95"/>
      <c r="G473" s="95"/>
      <c r="H473" s="95"/>
      <c r="I473" s="95"/>
      <c r="J473" s="95"/>
      <c r="K473" s="95"/>
      <c r="L473" s="95"/>
      <c r="M473" s="95"/>
    </row>
    <row r="474" spans="1:13" ht="12.75">
      <c r="A474" s="102"/>
      <c r="B474" s="103"/>
      <c r="C474" s="103"/>
      <c r="D474" s="95"/>
      <c r="E474" s="95"/>
      <c r="F474" s="95"/>
      <c r="G474" s="95"/>
      <c r="H474" s="95"/>
      <c r="I474" s="95"/>
      <c r="J474" s="95"/>
      <c r="K474" s="95"/>
      <c r="L474" s="95"/>
      <c r="M474" s="95"/>
    </row>
    <row r="475" spans="1:13" ht="12.75">
      <c r="A475" s="102"/>
      <c r="B475" s="103"/>
      <c r="C475" s="103"/>
      <c r="D475" s="95"/>
      <c r="E475" s="95"/>
      <c r="F475" s="95"/>
      <c r="G475" s="95"/>
      <c r="H475" s="95"/>
      <c r="I475" s="95"/>
      <c r="J475" s="95"/>
      <c r="K475" s="95"/>
      <c r="L475" s="95"/>
      <c r="M475" s="95"/>
    </row>
    <row r="476" spans="1:13" ht="12.75">
      <c r="A476" s="102"/>
      <c r="B476" s="103"/>
      <c r="C476" s="103"/>
      <c r="D476" s="95"/>
      <c r="E476" s="95"/>
      <c r="F476" s="95"/>
      <c r="G476" s="95"/>
      <c r="H476" s="95"/>
      <c r="I476" s="95"/>
      <c r="J476" s="95"/>
      <c r="K476" s="95"/>
      <c r="L476" s="95"/>
      <c r="M476" s="95"/>
    </row>
    <row r="477" spans="1:13" ht="12.75">
      <c r="A477" s="102"/>
      <c r="B477" s="103"/>
      <c r="C477" s="103"/>
      <c r="D477" s="95"/>
      <c r="E477" s="95"/>
      <c r="F477" s="95"/>
      <c r="G477" s="95"/>
      <c r="H477" s="95"/>
      <c r="I477" s="95"/>
      <c r="J477" s="95"/>
      <c r="K477" s="95"/>
      <c r="L477" s="95"/>
      <c r="M477" s="95"/>
    </row>
    <row r="478" spans="1:13" ht="12.75">
      <c r="A478" s="102"/>
      <c r="B478" s="103"/>
      <c r="C478" s="103"/>
      <c r="D478" s="95"/>
      <c r="E478" s="95"/>
      <c r="F478" s="95"/>
      <c r="G478" s="95"/>
      <c r="H478" s="95"/>
      <c r="I478" s="95"/>
      <c r="J478" s="95"/>
      <c r="K478" s="95"/>
      <c r="L478" s="95"/>
      <c r="M478" s="95"/>
    </row>
    <row r="479" spans="1:13" ht="12.75">
      <c r="A479" s="102"/>
      <c r="B479" s="103"/>
      <c r="C479" s="103"/>
      <c r="D479" s="95"/>
      <c r="E479" s="95"/>
      <c r="F479" s="95"/>
      <c r="G479" s="95"/>
      <c r="H479" s="95"/>
      <c r="I479" s="95"/>
      <c r="J479" s="95"/>
      <c r="K479" s="95"/>
      <c r="L479" s="95"/>
      <c r="M479" s="95"/>
    </row>
    <row r="480" spans="1:13" ht="12.75">
      <c r="A480" s="102"/>
      <c r="B480" s="103"/>
      <c r="C480" s="103"/>
      <c r="D480" s="95"/>
      <c r="E480" s="95"/>
      <c r="F480" s="95"/>
      <c r="G480" s="95"/>
      <c r="H480" s="95"/>
      <c r="I480" s="95"/>
      <c r="J480" s="95"/>
      <c r="K480" s="95"/>
      <c r="L480" s="95"/>
      <c r="M480" s="95"/>
    </row>
    <row r="481" spans="1:13" ht="12.75">
      <c r="A481" s="102"/>
      <c r="B481" s="103"/>
      <c r="C481" s="103"/>
      <c r="D481" s="95"/>
      <c r="E481" s="95"/>
      <c r="F481" s="95"/>
      <c r="G481" s="95"/>
      <c r="H481" s="95"/>
      <c r="I481" s="95"/>
      <c r="J481" s="95"/>
      <c r="K481" s="95"/>
      <c r="L481" s="95"/>
      <c r="M481" s="95"/>
    </row>
    <row r="482" spans="1:13" ht="12.75">
      <c r="A482" s="102"/>
      <c r="B482" s="103"/>
      <c r="C482" s="103"/>
      <c r="D482" s="95"/>
      <c r="E482" s="95"/>
      <c r="F482" s="95"/>
      <c r="G482" s="95"/>
      <c r="H482" s="95"/>
      <c r="I482" s="95"/>
      <c r="J482" s="95"/>
      <c r="K482" s="95"/>
      <c r="L482" s="95"/>
      <c r="M482" s="95"/>
    </row>
    <row r="483" spans="1:13" ht="12.75">
      <c r="A483" s="102"/>
      <c r="B483" s="103"/>
      <c r="C483" s="103"/>
      <c r="D483" s="95"/>
      <c r="E483" s="95"/>
      <c r="F483" s="95"/>
      <c r="G483" s="95"/>
      <c r="H483" s="95"/>
      <c r="I483" s="95"/>
      <c r="J483" s="95"/>
      <c r="K483" s="95"/>
      <c r="L483" s="95"/>
      <c r="M483" s="95"/>
    </row>
    <row r="484" spans="1:13" ht="12.75">
      <c r="A484" s="102"/>
      <c r="B484" s="103"/>
      <c r="C484" s="103"/>
      <c r="D484" s="95"/>
      <c r="E484" s="95"/>
      <c r="F484" s="95"/>
      <c r="G484" s="95"/>
      <c r="H484" s="95"/>
      <c r="I484" s="95"/>
      <c r="J484" s="95"/>
      <c r="K484" s="95"/>
      <c r="L484" s="95"/>
      <c r="M484" s="95"/>
    </row>
    <row r="485" spans="1:13" ht="12.75">
      <c r="A485" s="102"/>
      <c r="B485" s="103"/>
      <c r="C485" s="103"/>
      <c r="D485" s="95"/>
      <c r="E485" s="95"/>
      <c r="F485" s="95"/>
      <c r="G485" s="95"/>
      <c r="H485" s="95"/>
      <c r="I485" s="95"/>
      <c r="J485" s="95"/>
      <c r="K485" s="95"/>
      <c r="L485" s="95"/>
      <c r="M485" s="95"/>
    </row>
    <row r="486" spans="1:13" ht="12.75">
      <c r="A486" s="102"/>
      <c r="B486" s="103"/>
      <c r="C486" s="103"/>
      <c r="D486" s="95"/>
      <c r="E486" s="95"/>
      <c r="F486" s="95"/>
      <c r="G486" s="95"/>
      <c r="H486" s="95"/>
      <c r="I486" s="95"/>
      <c r="J486" s="95"/>
      <c r="K486" s="95"/>
      <c r="L486" s="95"/>
      <c r="M486" s="95"/>
    </row>
    <row r="487" spans="1:13" ht="12.75">
      <c r="A487" s="102"/>
      <c r="B487" s="103"/>
      <c r="C487" s="103"/>
      <c r="D487" s="95"/>
      <c r="E487" s="95"/>
      <c r="F487" s="95"/>
      <c r="G487" s="95"/>
      <c r="H487" s="95"/>
      <c r="I487" s="95"/>
      <c r="J487" s="95"/>
      <c r="K487" s="95"/>
      <c r="L487" s="95"/>
      <c r="M487" s="95"/>
    </row>
    <row r="488" spans="1:13" ht="12.75">
      <c r="A488" s="102"/>
      <c r="B488" s="103"/>
      <c r="C488" s="103"/>
      <c r="D488" s="95"/>
      <c r="E488" s="95"/>
      <c r="F488" s="95"/>
      <c r="G488" s="95"/>
      <c r="H488" s="95"/>
      <c r="I488" s="95"/>
      <c r="J488" s="95"/>
      <c r="K488" s="95"/>
      <c r="L488" s="95"/>
      <c r="M488" s="95"/>
    </row>
    <row r="489" spans="1:13" ht="12.75">
      <c r="A489" s="102"/>
      <c r="B489" s="103"/>
      <c r="C489" s="103"/>
      <c r="D489" s="95"/>
      <c r="E489" s="95"/>
      <c r="F489" s="95"/>
      <c r="G489" s="95"/>
      <c r="H489" s="95"/>
      <c r="I489" s="95"/>
      <c r="J489" s="95"/>
      <c r="K489" s="95"/>
      <c r="L489" s="95"/>
      <c r="M489" s="95"/>
    </row>
    <row r="490" spans="1:13" ht="12.75">
      <c r="A490" s="102"/>
      <c r="B490" s="103"/>
      <c r="C490" s="103"/>
      <c r="D490" s="95"/>
      <c r="E490" s="95"/>
      <c r="F490" s="95"/>
      <c r="G490" s="95"/>
      <c r="H490" s="95"/>
      <c r="I490" s="95"/>
      <c r="J490" s="95"/>
      <c r="K490" s="95"/>
      <c r="L490" s="95"/>
      <c r="M490" s="95"/>
    </row>
    <row r="491" spans="1:13" ht="12.75">
      <c r="A491" s="102"/>
      <c r="B491" s="103"/>
      <c r="C491" s="103"/>
      <c r="D491" s="95"/>
      <c r="E491" s="95"/>
      <c r="F491" s="95"/>
      <c r="G491" s="95"/>
      <c r="H491" s="95"/>
      <c r="I491" s="95"/>
      <c r="J491" s="95"/>
      <c r="K491" s="95"/>
      <c r="L491" s="95"/>
      <c r="M491" s="95"/>
    </row>
    <row r="492" spans="1:13" ht="12.75">
      <c r="A492" s="102"/>
      <c r="B492" s="103"/>
      <c r="C492" s="103"/>
      <c r="D492" s="95"/>
      <c r="E492" s="95"/>
      <c r="F492" s="95"/>
      <c r="G492" s="95"/>
      <c r="H492" s="95"/>
      <c r="I492" s="95"/>
      <c r="J492" s="95"/>
      <c r="K492" s="95"/>
      <c r="L492" s="95"/>
      <c r="M492" s="95"/>
    </row>
    <row r="493" spans="1:13" ht="12.75">
      <c r="A493" s="102"/>
      <c r="B493" s="103"/>
      <c r="C493" s="103"/>
      <c r="D493" s="95"/>
      <c r="E493" s="95"/>
      <c r="F493" s="95"/>
      <c r="G493" s="95"/>
      <c r="H493" s="95"/>
      <c r="I493" s="95"/>
      <c r="J493" s="95"/>
      <c r="K493" s="95"/>
      <c r="L493" s="95"/>
      <c r="M493" s="95"/>
    </row>
    <row r="494" spans="1:13" ht="12.75">
      <c r="A494" s="102"/>
      <c r="B494" s="103"/>
      <c r="C494" s="103"/>
      <c r="D494" s="95"/>
      <c r="E494" s="95"/>
      <c r="F494" s="95"/>
      <c r="G494" s="95"/>
      <c r="H494" s="95"/>
      <c r="I494" s="95"/>
      <c r="J494" s="95"/>
      <c r="K494" s="95"/>
      <c r="L494" s="95"/>
      <c r="M494" s="95"/>
    </row>
    <row r="495" spans="1:13" ht="12.75">
      <c r="A495" s="102"/>
      <c r="B495" s="103"/>
      <c r="C495" s="103"/>
      <c r="D495" s="95"/>
      <c r="E495" s="95"/>
      <c r="F495" s="95"/>
      <c r="G495" s="95"/>
      <c r="H495" s="95"/>
      <c r="I495" s="95"/>
      <c r="J495" s="95"/>
      <c r="K495" s="95"/>
      <c r="L495" s="95"/>
      <c r="M495" s="95"/>
    </row>
    <row r="496" spans="1:13" ht="12.75">
      <c r="A496" s="102"/>
      <c r="B496" s="103"/>
      <c r="C496" s="103"/>
      <c r="D496" s="95"/>
      <c r="E496" s="95"/>
      <c r="F496" s="95"/>
      <c r="G496" s="95"/>
      <c r="H496" s="95"/>
      <c r="I496" s="95"/>
      <c r="J496" s="95"/>
      <c r="K496" s="95"/>
      <c r="L496" s="95"/>
      <c r="M496" s="95"/>
    </row>
    <row r="497" spans="1:13" ht="12.75">
      <c r="A497" s="102"/>
      <c r="B497" s="103"/>
      <c r="C497" s="103"/>
      <c r="D497" s="95"/>
      <c r="E497" s="95"/>
      <c r="F497" s="95"/>
      <c r="G497" s="95"/>
      <c r="H497" s="95"/>
      <c r="I497" s="95"/>
      <c r="J497" s="95"/>
      <c r="K497" s="95"/>
      <c r="L497" s="95"/>
      <c r="M497" s="95"/>
    </row>
    <row r="498" spans="1:13" ht="12.75">
      <c r="A498" s="102"/>
      <c r="B498" s="103"/>
      <c r="C498" s="103"/>
      <c r="D498" s="95"/>
      <c r="E498" s="95"/>
      <c r="F498" s="95"/>
      <c r="G498" s="95"/>
      <c r="H498" s="95"/>
      <c r="I498" s="95"/>
      <c r="J498" s="95"/>
      <c r="K498" s="95"/>
      <c r="L498" s="95"/>
      <c r="M498" s="95"/>
    </row>
    <row r="499" spans="1:13" ht="12.75">
      <c r="A499" s="102"/>
      <c r="B499" s="103"/>
      <c r="C499" s="103"/>
      <c r="D499" s="95"/>
      <c r="E499" s="95"/>
      <c r="F499" s="95"/>
      <c r="G499" s="95"/>
      <c r="H499" s="95"/>
      <c r="I499" s="95"/>
      <c r="J499" s="95"/>
      <c r="K499" s="95"/>
      <c r="L499" s="95"/>
      <c r="M499" s="95"/>
    </row>
    <row r="500" spans="1:13" ht="12.75">
      <c r="A500" s="102"/>
      <c r="B500" s="103"/>
      <c r="C500" s="103"/>
      <c r="D500" s="95"/>
      <c r="E500" s="95"/>
      <c r="F500" s="95"/>
      <c r="G500" s="95"/>
      <c r="H500" s="95"/>
      <c r="I500" s="95"/>
      <c r="J500" s="95"/>
      <c r="K500" s="95"/>
      <c r="L500" s="95"/>
      <c r="M500" s="95"/>
    </row>
    <row r="501" spans="1:13" ht="12.75">
      <c r="A501" s="102"/>
      <c r="B501" s="103"/>
      <c r="C501" s="103"/>
      <c r="D501" s="95"/>
      <c r="E501" s="95"/>
      <c r="F501" s="95"/>
      <c r="G501" s="95"/>
      <c r="H501" s="95"/>
      <c r="I501" s="95"/>
      <c r="J501" s="95"/>
      <c r="K501" s="95"/>
      <c r="L501" s="95"/>
      <c r="M501" s="95"/>
    </row>
    <row r="502" spans="1:13" ht="12.75">
      <c r="A502" s="102"/>
      <c r="B502" s="103"/>
      <c r="C502" s="103"/>
      <c r="D502" s="95"/>
      <c r="E502" s="95"/>
      <c r="F502" s="95"/>
      <c r="G502" s="95"/>
      <c r="H502" s="95"/>
      <c r="I502" s="95"/>
      <c r="J502" s="95"/>
      <c r="K502" s="95"/>
      <c r="L502" s="95"/>
      <c r="M502" s="95"/>
    </row>
    <row r="503" spans="1:13" ht="12.75">
      <c r="A503" s="102"/>
      <c r="B503" s="103"/>
      <c r="C503" s="103"/>
      <c r="D503" s="95"/>
      <c r="E503" s="95"/>
      <c r="F503" s="95"/>
      <c r="G503" s="95"/>
      <c r="H503" s="95"/>
      <c r="I503" s="95"/>
      <c r="J503" s="95"/>
      <c r="K503" s="95"/>
      <c r="L503" s="95"/>
      <c r="M503" s="95"/>
    </row>
    <row r="504" spans="1:13" ht="12.75">
      <c r="A504" s="102"/>
      <c r="B504" s="103"/>
      <c r="C504" s="103"/>
      <c r="D504" s="95"/>
      <c r="E504" s="95"/>
      <c r="F504" s="95"/>
      <c r="G504" s="95"/>
      <c r="H504" s="95"/>
      <c r="I504" s="95"/>
      <c r="J504" s="95"/>
      <c r="K504" s="95"/>
      <c r="L504" s="95"/>
      <c r="M504" s="95"/>
    </row>
    <row r="505" spans="1:13" ht="12.75">
      <c r="A505" s="102"/>
      <c r="B505" s="103"/>
      <c r="C505" s="103"/>
      <c r="D505" s="95"/>
      <c r="E505" s="95"/>
      <c r="F505" s="95"/>
      <c r="G505" s="95"/>
      <c r="H505" s="95"/>
      <c r="I505" s="95"/>
      <c r="J505" s="95"/>
      <c r="K505" s="95"/>
      <c r="L505" s="95"/>
      <c r="M505" s="95"/>
    </row>
    <row r="506" spans="1:13" ht="12.75">
      <c r="A506" s="102"/>
      <c r="B506" s="103"/>
      <c r="C506" s="103"/>
      <c r="D506" s="95"/>
      <c r="E506" s="95"/>
      <c r="F506" s="95"/>
      <c r="G506" s="95"/>
      <c r="H506" s="95"/>
      <c r="I506" s="95"/>
      <c r="J506" s="95"/>
      <c r="K506" s="95"/>
      <c r="L506" s="95"/>
      <c r="M506" s="95"/>
    </row>
    <row r="507" spans="1:13" ht="12.75">
      <c r="A507" s="102"/>
      <c r="B507" s="103"/>
      <c r="C507" s="103"/>
      <c r="D507" s="95"/>
      <c r="E507" s="95"/>
      <c r="F507" s="95"/>
      <c r="G507" s="95"/>
      <c r="H507" s="95"/>
      <c r="I507" s="95"/>
      <c r="J507" s="95"/>
      <c r="K507" s="95"/>
      <c r="L507" s="95"/>
      <c r="M507" s="95"/>
    </row>
    <row r="508" spans="1:13" ht="12.75">
      <c r="A508" s="102"/>
      <c r="B508" s="103"/>
      <c r="C508" s="103"/>
      <c r="D508" s="95"/>
      <c r="E508" s="95"/>
      <c r="F508" s="95"/>
      <c r="G508" s="95"/>
      <c r="H508" s="95"/>
      <c r="I508" s="95"/>
      <c r="J508" s="95"/>
      <c r="K508" s="95"/>
      <c r="L508" s="95"/>
      <c r="M508" s="95"/>
    </row>
    <row r="509" spans="1:13" ht="12.75">
      <c r="A509" s="102"/>
      <c r="B509" s="103"/>
      <c r="C509" s="103"/>
      <c r="D509" s="95"/>
      <c r="E509" s="95"/>
      <c r="F509" s="95"/>
      <c r="G509" s="95"/>
      <c r="H509" s="95"/>
      <c r="I509" s="95"/>
      <c r="J509" s="95"/>
      <c r="K509" s="95"/>
      <c r="L509" s="95"/>
      <c r="M509" s="95"/>
    </row>
    <row r="510" spans="1:13" ht="12.75">
      <c r="A510" s="102"/>
      <c r="B510" s="103"/>
      <c r="C510" s="103"/>
      <c r="D510" s="95"/>
      <c r="E510" s="95"/>
      <c r="F510" s="95"/>
      <c r="G510" s="95"/>
      <c r="H510" s="95"/>
      <c r="I510" s="95"/>
      <c r="J510" s="95"/>
      <c r="K510" s="95"/>
      <c r="L510" s="95"/>
      <c r="M510" s="95"/>
    </row>
    <row r="511" spans="1:13" ht="12.75">
      <c r="A511" s="102"/>
      <c r="B511" s="103"/>
      <c r="C511" s="103"/>
      <c r="D511" s="95"/>
      <c r="E511" s="95"/>
      <c r="F511" s="95"/>
      <c r="G511" s="95"/>
      <c r="H511" s="95"/>
      <c r="I511" s="95"/>
      <c r="J511" s="95"/>
      <c r="K511" s="95"/>
      <c r="L511" s="95"/>
      <c r="M511" s="95"/>
    </row>
    <row r="512" spans="1:13" ht="12.75">
      <c r="A512" s="102"/>
      <c r="B512" s="103"/>
      <c r="C512" s="103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ht="12.75">
      <c r="A513" s="102"/>
      <c r="B513" s="103"/>
      <c r="C513" s="103"/>
      <c r="D513" s="95"/>
      <c r="E513" s="95"/>
      <c r="F513" s="95"/>
      <c r="G513" s="95"/>
      <c r="H513" s="95"/>
      <c r="I513" s="95"/>
      <c r="J513" s="95"/>
      <c r="K513" s="95"/>
      <c r="L513" s="95"/>
      <c r="M513" s="95"/>
    </row>
    <row r="514" spans="1:13" ht="12.75">
      <c r="A514" s="102"/>
      <c r="B514" s="103"/>
      <c r="C514" s="103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12.75">
      <c r="A515" s="102"/>
      <c r="B515" s="103"/>
      <c r="C515" s="103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  <row r="516" spans="1:13" ht="12.75">
      <c r="A516" s="102"/>
      <c r="B516" s="103"/>
      <c r="C516" s="103"/>
      <c r="D516" s="95"/>
      <c r="E516" s="95"/>
      <c r="F516" s="95"/>
      <c r="G516" s="95"/>
      <c r="H516" s="95"/>
      <c r="I516" s="95"/>
      <c r="J516" s="95"/>
      <c r="K516" s="95"/>
      <c r="L516" s="95"/>
      <c r="M516" s="95"/>
    </row>
    <row r="517" spans="1:13" ht="12.75">
      <c r="A517" s="102"/>
      <c r="B517" s="103"/>
      <c r="C517" s="103"/>
      <c r="D517" s="95"/>
      <c r="E517" s="95"/>
      <c r="F517" s="95"/>
      <c r="G517" s="95"/>
      <c r="H517" s="95"/>
      <c r="I517" s="95"/>
      <c r="J517" s="95"/>
      <c r="K517" s="95"/>
      <c r="L517" s="95"/>
      <c r="M517" s="95"/>
    </row>
    <row r="518" spans="1:13" ht="12.75">
      <c r="A518" s="102"/>
      <c r="B518" s="103"/>
      <c r="C518" s="103"/>
      <c r="D518" s="95"/>
      <c r="E518" s="95"/>
      <c r="F518" s="95"/>
      <c r="G518" s="95"/>
      <c r="H518" s="95"/>
      <c r="I518" s="95"/>
      <c r="J518" s="95"/>
      <c r="K518" s="95"/>
      <c r="L518" s="95"/>
      <c r="M518" s="95"/>
    </row>
    <row r="519" spans="1:13" ht="12.75">
      <c r="A519" s="102"/>
      <c r="B519" s="103"/>
      <c r="C519" s="103"/>
      <c r="D519" s="95"/>
      <c r="E519" s="95"/>
      <c r="F519" s="95"/>
      <c r="G519" s="95"/>
      <c r="H519" s="95"/>
      <c r="I519" s="95"/>
      <c r="J519" s="95"/>
      <c r="K519" s="95"/>
      <c r="L519" s="95"/>
      <c r="M519" s="95"/>
    </row>
    <row r="520" spans="1:13" ht="12.75">
      <c r="A520" s="102"/>
      <c r="B520" s="103"/>
      <c r="C520" s="103"/>
      <c r="D520" s="95"/>
      <c r="E520" s="95"/>
      <c r="F520" s="95"/>
      <c r="G520" s="95"/>
      <c r="H520" s="95"/>
      <c r="I520" s="95"/>
      <c r="J520" s="95"/>
      <c r="K520" s="95"/>
      <c r="L520" s="95"/>
      <c r="M520" s="95"/>
    </row>
    <row r="521" spans="1:13" ht="12.75">
      <c r="A521" s="102"/>
      <c r="B521" s="103"/>
      <c r="C521" s="103"/>
      <c r="D521" s="95"/>
      <c r="E521" s="95"/>
      <c r="F521" s="95"/>
      <c r="G521" s="95"/>
      <c r="H521" s="95"/>
      <c r="I521" s="95"/>
      <c r="J521" s="95"/>
      <c r="K521" s="95"/>
      <c r="L521" s="95"/>
      <c r="M521" s="95"/>
    </row>
    <row r="522" spans="1:13" ht="12.75">
      <c r="A522" s="102"/>
      <c r="B522" s="103"/>
      <c r="C522" s="103"/>
      <c r="D522" s="95"/>
      <c r="E522" s="95"/>
      <c r="F522" s="95"/>
      <c r="G522" s="95"/>
      <c r="H522" s="95"/>
      <c r="I522" s="95"/>
      <c r="J522" s="95"/>
      <c r="K522" s="95"/>
      <c r="L522" s="95"/>
      <c r="M522" s="95"/>
    </row>
    <row r="523" spans="1:13" ht="12.75">
      <c r="A523" s="102"/>
      <c r="B523" s="103"/>
      <c r="C523" s="103"/>
      <c r="D523" s="95"/>
      <c r="E523" s="95"/>
      <c r="F523" s="95"/>
      <c r="G523" s="95"/>
      <c r="H523" s="95"/>
      <c r="I523" s="95"/>
      <c r="J523" s="95"/>
      <c r="K523" s="95"/>
      <c r="L523" s="95"/>
      <c r="M523" s="95"/>
    </row>
    <row r="524" spans="1:13" ht="12.75">
      <c r="A524" s="102"/>
      <c r="B524" s="103"/>
      <c r="C524" s="103"/>
      <c r="D524" s="95"/>
      <c r="E524" s="95"/>
      <c r="F524" s="95"/>
      <c r="G524" s="95"/>
      <c r="H524" s="95"/>
      <c r="I524" s="95"/>
      <c r="J524" s="95"/>
      <c r="K524" s="95"/>
      <c r="L524" s="95"/>
      <c r="M524" s="95"/>
    </row>
    <row r="525" spans="1:13" ht="12.75">
      <c r="A525" s="102"/>
      <c r="B525" s="103"/>
      <c r="C525" s="103"/>
      <c r="D525" s="95"/>
      <c r="E525" s="95"/>
      <c r="F525" s="95"/>
      <c r="G525" s="95"/>
      <c r="H525" s="95"/>
      <c r="I525" s="95"/>
      <c r="J525" s="95"/>
      <c r="K525" s="95"/>
      <c r="L525" s="95"/>
      <c r="M525" s="95"/>
    </row>
    <row r="526" spans="1:13" ht="12.75">
      <c r="A526" s="102"/>
      <c r="B526" s="103"/>
      <c r="C526" s="103"/>
      <c r="D526" s="95"/>
      <c r="E526" s="95"/>
      <c r="F526" s="95"/>
      <c r="G526" s="95"/>
      <c r="H526" s="95"/>
      <c r="I526" s="95"/>
      <c r="J526" s="95"/>
      <c r="K526" s="95"/>
      <c r="L526" s="95"/>
      <c r="M526" s="95"/>
    </row>
    <row r="527" spans="1:13" ht="12.75">
      <c r="A527" s="102"/>
      <c r="B527" s="103"/>
      <c r="C527" s="103"/>
      <c r="D527" s="95"/>
      <c r="E527" s="95"/>
      <c r="F527" s="95"/>
      <c r="G527" s="95"/>
      <c r="H527" s="95"/>
      <c r="I527" s="95"/>
      <c r="J527" s="95"/>
      <c r="K527" s="95"/>
      <c r="L527" s="95"/>
      <c r="M527" s="95"/>
    </row>
    <row r="528" spans="1:13" ht="12.75">
      <c r="A528" s="102"/>
      <c r="B528" s="103"/>
      <c r="C528" s="103"/>
      <c r="D528" s="95"/>
      <c r="E528" s="95"/>
      <c r="F528" s="95"/>
      <c r="G528" s="95"/>
      <c r="H528" s="95"/>
      <c r="I528" s="95"/>
      <c r="J528" s="95"/>
      <c r="K528" s="95"/>
      <c r="L528" s="95"/>
      <c r="M528" s="95"/>
    </row>
    <row r="529" spans="1:13" ht="12.75">
      <c r="A529" s="102"/>
      <c r="B529" s="103"/>
      <c r="C529" s="103"/>
      <c r="D529" s="95"/>
      <c r="E529" s="95"/>
      <c r="F529" s="95"/>
      <c r="G529" s="95"/>
      <c r="H529" s="95"/>
      <c r="I529" s="95"/>
      <c r="J529" s="95"/>
      <c r="K529" s="95"/>
      <c r="L529" s="95"/>
      <c r="M529" s="95"/>
    </row>
    <row r="530" spans="1:13" ht="12.75">
      <c r="A530" s="102"/>
      <c r="B530" s="103"/>
      <c r="C530" s="103"/>
      <c r="D530" s="95"/>
      <c r="E530" s="95"/>
      <c r="F530" s="95"/>
      <c r="G530" s="95"/>
      <c r="H530" s="95"/>
      <c r="I530" s="95"/>
      <c r="J530" s="95"/>
      <c r="K530" s="95"/>
      <c r="L530" s="95"/>
      <c r="M530" s="95"/>
    </row>
    <row r="531" spans="1:13" ht="12.75">
      <c r="A531" s="102"/>
      <c r="B531" s="103"/>
      <c r="C531" s="103"/>
      <c r="D531" s="95"/>
      <c r="E531" s="95"/>
      <c r="F531" s="95"/>
      <c r="G531" s="95"/>
      <c r="H531" s="95"/>
      <c r="I531" s="95"/>
      <c r="J531" s="95"/>
      <c r="K531" s="95"/>
      <c r="L531" s="95"/>
      <c r="M531" s="95"/>
    </row>
    <row r="532" spans="1:13" ht="12.75">
      <c r="A532" s="102"/>
      <c r="B532" s="103"/>
      <c r="C532" s="103"/>
      <c r="D532" s="95"/>
      <c r="E532" s="95"/>
      <c r="F532" s="95"/>
      <c r="G532" s="95"/>
      <c r="H532" s="95"/>
      <c r="I532" s="95"/>
      <c r="J532" s="95"/>
      <c r="K532" s="95"/>
      <c r="L532" s="95"/>
      <c r="M532" s="95"/>
    </row>
    <row r="533" spans="1:13" ht="12.75">
      <c r="A533" s="102"/>
      <c r="B533" s="103"/>
      <c r="C533" s="103"/>
      <c r="D533" s="95"/>
      <c r="E533" s="95"/>
      <c r="F533" s="95"/>
      <c r="G533" s="95"/>
      <c r="H533" s="95"/>
      <c r="I533" s="95"/>
      <c r="J533" s="95"/>
      <c r="K533" s="95"/>
      <c r="L533" s="95"/>
      <c r="M533" s="95"/>
    </row>
    <row r="534" spans="1:13" ht="12.75">
      <c r="A534" s="102"/>
      <c r="B534" s="103"/>
      <c r="C534" s="103"/>
      <c r="D534" s="95"/>
      <c r="E534" s="95"/>
      <c r="F534" s="95"/>
      <c r="G534" s="95"/>
      <c r="H534" s="95"/>
      <c r="I534" s="95"/>
      <c r="J534" s="95"/>
      <c r="K534" s="95"/>
      <c r="L534" s="95"/>
      <c r="M534" s="95"/>
    </row>
    <row r="535" spans="1:13" ht="12.75">
      <c r="A535" s="102"/>
      <c r="B535" s="103"/>
      <c r="C535" s="103"/>
      <c r="D535" s="95"/>
      <c r="E535" s="95"/>
      <c r="F535" s="95"/>
      <c r="G535" s="95"/>
      <c r="H535" s="95"/>
      <c r="I535" s="95"/>
      <c r="J535" s="95"/>
      <c r="K535" s="95"/>
      <c r="L535" s="95"/>
      <c r="M535" s="95"/>
    </row>
    <row r="536" spans="1:13" ht="12.75">
      <c r="A536" s="102"/>
      <c r="B536" s="103"/>
      <c r="C536" s="103"/>
      <c r="D536" s="95"/>
      <c r="E536" s="95"/>
      <c r="F536" s="95"/>
      <c r="G536" s="95"/>
      <c r="H536" s="95"/>
      <c r="I536" s="95"/>
      <c r="J536" s="95"/>
      <c r="K536" s="95"/>
      <c r="L536" s="95"/>
      <c r="M536" s="95"/>
    </row>
    <row r="537" spans="1:13" ht="12.75">
      <c r="A537" s="102"/>
      <c r="B537" s="103"/>
      <c r="C537" s="103"/>
      <c r="D537" s="95"/>
      <c r="E537" s="95"/>
      <c r="F537" s="95"/>
      <c r="G537" s="95"/>
      <c r="H537" s="95"/>
      <c r="I537" s="95"/>
      <c r="J537" s="95"/>
      <c r="K537" s="95"/>
      <c r="L537" s="95"/>
      <c r="M537" s="95"/>
    </row>
    <row r="538" spans="1:13" ht="12.75">
      <c r="A538" s="102"/>
      <c r="B538" s="103"/>
      <c r="C538" s="103"/>
      <c r="D538" s="95"/>
      <c r="E538" s="95"/>
      <c r="F538" s="95"/>
      <c r="G538" s="95"/>
      <c r="H538" s="95"/>
      <c r="I538" s="95"/>
      <c r="J538" s="95"/>
      <c r="K538" s="95"/>
      <c r="L538" s="95"/>
      <c r="M538" s="95"/>
    </row>
    <row r="539" spans="1:13" ht="12.75">
      <c r="A539" s="102"/>
      <c r="B539" s="103"/>
      <c r="C539" s="103"/>
      <c r="D539" s="95"/>
      <c r="E539" s="95"/>
      <c r="F539" s="95"/>
      <c r="G539" s="95"/>
      <c r="H539" s="95"/>
      <c r="I539" s="95"/>
      <c r="J539" s="95"/>
      <c r="K539" s="95"/>
      <c r="L539" s="95"/>
      <c r="M539" s="95"/>
    </row>
    <row r="540" spans="1:13" ht="12.75">
      <c r="A540" s="102"/>
      <c r="B540" s="103"/>
      <c r="C540" s="103"/>
      <c r="D540" s="95"/>
      <c r="E540" s="95"/>
      <c r="F540" s="95"/>
      <c r="G540" s="95"/>
      <c r="H540" s="95"/>
      <c r="I540" s="95"/>
      <c r="J540" s="95"/>
      <c r="K540" s="95"/>
      <c r="L540" s="95"/>
      <c r="M540" s="95"/>
    </row>
    <row r="541" spans="1:13" ht="12.75">
      <c r="A541" s="102"/>
      <c r="B541" s="103"/>
      <c r="C541" s="103"/>
      <c r="D541" s="95"/>
      <c r="E541" s="95"/>
      <c r="F541" s="95"/>
      <c r="G541" s="95"/>
      <c r="H541" s="95"/>
      <c r="I541" s="95"/>
      <c r="J541" s="95"/>
      <c r="K541" s="95"/>
      <c r="L541" s="95"/>
      <c r="M541" s="95"/>
    </row>
    <row r="542" spans="1:13" ht="12.75">
      <c r="A542" s="102"/>
      <c r="B542" s="103"/>
      <c r="C542" s="103"/>
      <c r="D542" s="95"/>
      <c r="E542" s="95"/>
      <c r="F542" s="95"/>
      <c r="G542" s="95"/>
      <c r="H542" s="95"/>
      <c r="I542" s="95"/>
      <c r="J542" s="95"/>
      <c r="K542" s="95"/>
      <c r="L542" s="95"/>
      <c r="M542" s="95"/>
    </row>
    <row r="543" spans="1:13" ht="12.75">
      <c r="A543" s="102"/>
      <c r="B543" s="103"/>
      <c r="C543" s="103"/>
      <c r="D543" s="95"/>
      <c r="E543" s="95"/>
      <c r="F543" s="95"/>
      <c r="G543" s="95"/>
      <c r="H543" s="95"/>
      <c r="I543" s="95"/>
      <c r="J543" s="95"/>
      <c r="K543" s="95"/>
      <c r="L543" s="95"/>
      <c r="M543" s="95"/>
    </row>
    <row r="544" spans="1:13" ht="12.75">
      <c r="A544" s="102"/>
      <c r="B544" s="103"/>
      <c r="C544" s="103"/>
      <c r="D544" s="95"/>
      <c r="E544" s="95"/>
      <c r="F544" s="95"/>
      <c r="G544" s="95"/>
      <c r="H544" s="95"/>
      <c r="I544" s="95"/>
      <c r="J544" s="95"/>
      <c r="K544" s="95"/>
      <c r="L544" s="95"/>
      <c r="M544" s="95"/>
    </row>
    <row r="545" spans="1:13" ht="12.75">
      <c r="A545" s="102"/>
      <c r="B545" s="103"/>
      <c r="C545" s="103"/>
      <c r="D545" s="95"/>
      <c r="E545" s="95"/>
      <c r="F545" s="95"/>
      <c r="G545" s="95"/>
      <c r="H545" s="95"/>
      <c r="I545" s="95"/>
      <c r="J545" s="95"/>
      <c r="K545" s="95"/>
      <c r="L545" s="95"/>
      <c r="M545" s="95"/>
    </row>
    <row r="546" spans="1:13" ht="12.75">
      <c r="A546" s="102"/>
      <c r="B546" s="103"/>
      <c r="C546" s="103"/>
      <c r="D546" s="95"/>
      <c r="E546" s="95"/>
      <c r="F546" s="95"/>
      <c r="G546" s="95"/>
      <c r="H546" s="95"/>
      <c r="I546" s="95"/>
      <c r="J546" s="95"/>
      <c r="K546" s="95"/>
      <c r="L546" s="95"/>
      <c r="M546" s="95"/>
    </row>
    <row r="547" spans="1:13" ht="12.75">
      <c r="A547" s="102"/>
      <c r="B547" s="103"/>
      <c r="C547" s="103"/>
      <c r="D547" s="95"/>
      <c r="E547" s="95"/>
      <c r="F547" s="95"/>
      <c r="G547" s="95"/>
      <c r="H547" s="95"/>
      <c r="I547" s="95"/>
      <c r="J547" s="95"/>
      <c r="K547" s="95"/>
      <c r="L547" s="95"/>
      <c r="M547" s="95"/>
    </row>
    <row r="548" spans="1:13" ht="12.75">
      <c r="A548" s="102"/>
      <c r="B548" s="103"/>
      <c r="C548" s="103"/>
      <c r="D548" s="95"/>
      <c r="E548" s="95"/>
      <c r="F548" s="95"/>
      <c r="G548" s="95"/>
      <c r="H548" s="95"/>
      <c r="I548" s="95"/>
      <c r="J548" s="95"/>
      <c r="K548" s="95"/>
      <c r="L548" s="95"/>
      <c r="M548" s="95"/>
    </row>
    <row r="549" spans="1:13" ht="12.75">
      <c r="A549" s="102"/>
      <c r="B549" s="103"/>
      <c r="C549" s="103"/>
      <c r="D549" s="95"/>
      <c r="E549" s="95"/>
      <c r="F549" s="95"/>
      <c r="G549" s="95"/>
      <c r="H549" s="95"/>
      <c r="I549" s="95"/>
      <c r="J549" s="95"/>
      <c r="K549" s="95"/>
      <c r="L549" s="95"/>
      <c r="M549" s="95"/>
    </row>
    <row r="550" spans="1:13" ht="12.75">
      <c r="A550" s="102"/>
      <c r="B550" s="103"/>
      <c r="C550" s="103"/>
      <c r="D550" s="95"/>
      <c r="E550" s="95"/>
      <c r="F550" s="95"/>
      <c r="G550" s="95"/>
      <c r="H550" s="95"/>
      <c r="I550" s="95"/>
      <c r="J550" s="95"/>
      <c r="K550" s="95"/>
      <c r="L550" s="95"/>
      <c r="M550" s="95"/>
    </row>
    <row r="551" spans="1:13" ht="12.75">
      <c r="A551" s="102"/>
      <c r="B551" s="103"/>
      <c r="C551" s="103"/>
      <c r="D551" s="95"/>
      <c r="E551" s="95"/>
      <c r="F551" s="95"/>
      <c r="G551" s="95"/>
      <c r="H551" s="95"/>
      <c r="I551" s="95"/>
      <c r="J551" s="95"/>
      <c r="K551" s="95"/>
      <c r="L551" s="95"/>
      <c r="M551" s="95"/>
    </row>
    <row r="552" spans="1:13" ht="12.75">
      <c r="A552" s="102"/>
      <c r="B552" s="103"/>
      <c r="C552" s="103"/>
      <c r="D552" s="95"/>
      <c r="E552" s="95"/>
      <c r="F552" s="95"/>
      <c r="G552" s="95"/>
      <c r="H552" s="95"/>
      <c r="I552" s="95"/>
      <c r="J552" s="95"/>
      <c r="K552" s="95"/>
      <c r="L552" s="95"/>
      <c r="M552" s="95"/>
    </row>
    <row r="553" spans="1:13" ht="12.75">
      <c r="A553" s="102"/>
      <c r="B553" s="103"/>
      <c r="C553" s="103"/>
      <c r="D553" s="95"/>
      <c r="E553" s="95"/>
      <c r="F553" s="95"/>
      <c r="G553" s="95"/>
      <c r="H553" s="95"/>
      <c r="I553" s="95"/>
      <c r="J553" s="95"/>
      <c r="K553" s="95"/>
      <c r="L553" s="95"/>
      <c r="M553" s="95"/>
    </row>
    <row r="554" spans="1:13" ht="12.75">
      <c r="A554" s="102"/>
      <c r="B554" s="103"/>
      <c r="C554" s="103"/>
      <c r="D554" s="95"/>
      <c r="E554" s="95"/>
      <c r="F554" s="95"/>
      <c r="G554" s="95"/>
      <c r="H554" s="95"/>
      <c r="I554" s="95"/>
      <c r="J554" s="95"/>
      <c r="K554" s="95"/>
      <c r="L554" s="95"/>
      <c r="M554" s="95"/>
    </row>
    <row r="555" spans="1:13" ht="12.75">
      <c r="A555" s="102"/>
      <c r="B555" s="103"/>
      <c r="C555" s="103"/>
      <c r="D555" s="95"/>
      <c r="E555" s="95"/>
      <c r="F555" s="95"/>
      <c r="G555" s="95"/>
      <c r="H555" s="95"/>
      <c r="I555" s="95"/>
      <c r="J555" s="95"/>
      <c r="K555" s="95"/>
      <c r="L555" s="95"/>
      <c r="M555" s="95"/>
    </row>
    <row r="556" spans="1:13" ht="12.75">
      <c r="A556" s="102"/>
      <c r="B556" s="103"/>
      <c r="C556" s="103"/>
      <c r="D556" s="95"/>
      <c r="E556" s="95"/>
      <c r="F556" s="95"/>
      <c r="G556" s="95"/>
      <c r="H556" s="95"/>
      <c r="I556" s="95"/>
      <c r="J556" s="95"/>
      <c r="K556" s="95"/>
      <c r="L556" s="95"/>
      <c r="M556" s="95"/>
    </row>
    <row r="557" spans="1:13" ht="12.75">
      <c r="A557" s="102"/>
      <c r="B557" s="103"/>
      <c r="C557" s="103"/>
      <c r="D557" s="95"/>
      <c r="E557" s="95"/>
      <c r="F557" s="95"/>
      <c r="G557" s="95"/>
      <c r="H557" s="95"/>
      <c r="I557" s="95"/>
      <c r="J557" s="95"/>
      <c r="K557" s="95"/>
      <c r="L557" s="95"/>
      <c r="M557" s="95"/>
    </row>
    <row r="558" spans="1:13" ht="12.75">
      <c r="A558" s="102"/>
      <c r="B558" s="103"/>
      <c r="C558" s="103"/>
      <c r="D558" s="95"/>
      <c r="E558" s="95"/>
      <c r="F558" s="95"/>
      <c r="G558" s="95"/>
      <c r="H558" s="95"/>
      <c r="I558" s="95"/>
      <c r="J558" s="95"/>
      <c r="K558" s="95"/>
      <c r="L558" s="95"/>
      <c r="M558" s="95"/>
    </row>
    <row r="559" spans="1:13" ht="12.75">
      <c r="A559" s="102"/>
      <c r="B559" s="103"/>
      <c r="C559" s="103"/>
      <c r="D559" s="95"/>
      <c r="E559" s="95"/>
      <c r="F559" s="95"/>
      <c r="G559" s="95"/>
      <c r="H559" s="95"/>
      <c r="I559" s="95"/>
      <c r="J559" s="95"/>
      <c r="K559" s="95"/>
      <c r="L559" s="95"/>
      <c r="M559" s="95"/>
    </row>
    <row r="560" spans="1:13" ht="12.75">
      <c r="A560" s="102"/>
      <c r="B560" s="103"/>
      <c r="C560" s="103"/>
      <c r="D560" s="95"/>
      <c r="E560" s="95"/>
      <c r="F560" s="95"/>
      <c r="G560" s="95"/>
      <c r="H560" s="95"/>
      <c r="I560" s="95"/>
      <c r="J560" s="95"/>
      <c r="K560" s="95"/>
      <c r="L560" s="95"/>
      <c r="M560" s="95"/>
    </row>
    <row r="561" spans="1:13" ht="12.75">
      <c r="A561" s="102"/>
      <c r="B561" s="103"/>
      <c r="C561" s="103"/>
      <c r="D561" s="95"/>
      <c r="E561" s="95"/>
      <c r="F561" s="95"/>
      <c r="G561" s="95"/>
      <c r="H561" s="95"/>
      <c r="I561" s="95"/>
      <c r="J561" s="95"/>
      <c r="K561" s="95"/>
      <c r="L561" s="95"/>
      <c r="M561" s="95"/>
    </row>
    <row r="562" spans="1:13" ht="12.75">
      <c r="A562" s="102"/>
      <c r="B562" s="103"/>
      <c r="C562" s="103"/>
      <c r="D562" s="95"/>
      <c r="E562" s="95"/>
      <c r="F562" s="95"/>
      <c r="G562" s="95"/>
      <c r="H562" s="95"/>
      <c r="I562" s="95"/>
      <c r="J562" s="95"/>
      <c r="K562" s="95"/>
      <c r="L562" s="95"/>
      <c r="M562" s="95"/>
    </row>
    <row r="563" spans="1:13" ht="12.75">
      <c r="A563" s="102"/>
      <c r="B563" s="103"/>
      <c r="C563" s="103"/>
      <c r="D563" s="95"/>
      <c r="E563" s="95"/>
      <c r="F563" s="95"/>
      <c r="G563" s="95"/>
      <c r="H563" s="95"/>
      <c r="I563" s="95"/>
      <c r="J563" s="95"/>
      <c r="K563" s="95"/>
      <c r="L563" s="95"/>
      <c r="M563" s="95"/>
    </row>
    <row r="564" spans="1:13" ht="12.75">
      <c r="A564" s="102"/>
      <c r="B564" s="103"/>
      <c r="C564" s="103"/>
      <c r="D564" s="95"/>
      <c r="E564" s="95"/>
      <c r="F564" s="95"/>
      <c r="G564" s="95"/>
      <c r="H564" s="95"/>
      <c r="I564" s="95"/>
      <c r="J564" s="95"/>
      <c r="K564" s="95"/>
      <c r="L564" s="95"/>
      <c r="M564" s="95"/>
    </row>
    <row r="565" spans="1:13" ht="12.75">
      <c r="A565" s="102"/>
      <c r="B565" s="103"/>
      <c r="C565" s="103"/>
      <c r="D565" s="95"/>
      <c r="E565" s="95"/>
      <c r="F565" s="95"/>
      <c r="G565" s="95"/>
      <c r="H565" s="95"/>
      <c r="I565" s="95"/>
      <c r="J565" s="95"/>
      <c r="K565" s="95"/>
      <c r="L565" s="95"/>
      <c r="M565" s="95"/>
    </row>
    <row r="566" spans="1:13" ht="12.75">
      <c r="A566" s="102"/>
      <c r="B566" s="103"/>
      <c r="C566" s="103"/>
      <c r="D566" s="95"/>
      <c r="E566" s="95"/>
      <c r="F566" s="95"/>
      <c r="G566" s="95"/>
      <c r="H566" s="95"/>
      <c r="I566" s="95"/>
      <c r="J566" s="95"/>
      <c r="K566" s="95"/>
      <c r="L566" s="95"/>
      <c r="M566" s="95"/>
    </row>
    <row r="567" spans="1:13" ht="12.75">
      <c r="A567" s="102"/>
      <c r="B567" s="103"/>
      <c r="C567" s="103"/>
      <c r="D567" s="95"/>
      <c r="E567" s="95"/>
      <c r="F567" s="95"/>
      <c r="G567" s="95"/>
      <c r="H567" s="95"/>
      <c r="I567" s="95"/>
      <c r="J567" s="95"/>
      <c r="K567" s="95"/>
      <c r="L567" s="95"/>
      <c r="M567" s="95"/>
    </row>
    <row r="568" spans="1:13" ht="12.75">
      <c r="A568" s="102"/>
      <c r="B568" s="103"/>
      <c r="C568" s="103"/>
      <c r="D568" s="95"/>
      <c r="E568" s="95"/>
      <c r="F568" s="95"/>
      <c r="G568" s="95"/>
      <c r="H568" s="95"/>
      <c r="I568" s="95"/>
      <c r="J568" s="95"/>
      <c r="K568" s="95"/>
      <c r="L568" s="95"/>
      <c r="M568" s="95"/>
    </row>
    <row r="569" spans="1:13" ht="12.75">
      <c r="A569" s="102"/>
      <c r="B569" s="103"/>
      <c r="C569" s="103"/>
      <c r="D569" s="95"/>
      <c r="E569" s="95"/>
      <c r="F569" s="95"/>
      <c r="G569" s="95"/>
      <c r="H569" s="95"/>
      <c r="I569" s="95"/>
      <c r="J569" s="95"/>
      <c r="K569" s="95"/>
      <c r="L569" s="95"/>
      <c r="M569" s="95"/>
    </row>
    <row r="570" spans="1:13" ht="12.75">
      <c r="A570" s="102"/>
      <c r="B570" s="103"/>
      <c r="C570" s="103"/>
      <c r="D570" s="95"/>
      <c r="E570" s="95"/>
      <c r="F570" s="95"/>
      <c r="G570" s="95"/>
      <c r="H570" s="95"/>
      <c r="I570" s="95"/>
      <c r="J570" s="95"/>
      <c r="K570" s="95"/>
      <c r="L570" s="95"/>
      <c r="M570" s="95"/>
    </row>
  </sheetData>
  <sheetProtection/>
  <mergeCells count="3">
    <mergeCell ref="I171:K171"/>
    <mergeCell ref="I170:K170"/>
    <mergeCell ref="I172:K17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2018-12-19T10:55:06Z</cp:lastPrinted>
  <dcterms:created xsi:type="dcterms:W3CDTF">2013-09-11T11:00:21Z</dcterms:created>
  <dcterms:modified xsi:type="dcterms:W3CDTF">2018-12-19T10:55:59Z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